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ФОТООТЧЕТ столовая\АПРЕЛЬ\"/>
    </mc:Choice>
  </mc:AlternateContent>
  <xr:revisionPtr revIDLastSave="0" documentId="13_ncr:1_{DCF8A514-63E4-4407-9752-6BC8BD204A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.04" sheetId="9" r:id="rId1"/>
  </sheets>
  <definedNames>
    <definedName name="_xlnm.Print_Area" localSheetId="0">'04.04'!$A$1:$AF$72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2" i="9" l="1"/>
  <c r="AF72" i="9" s="1"/>
  <c r="AC72" i="9"/>
  <c r="AE71" i="9"/>
  <c r="AF70" i="9"/>
  <c r="AE69" i="9"/>
  <c r="AF68" i="9"/>
  <c r="AE67" i="9"/>
  <c r="AF66" i="9"/>
  <c r="X66" i="9"/>
  <c r="W66" i="9"/>
  <c r="AE65" i="9"/>
  <c r="V64" i="9"/>
  <c r="U64" i="9"/>
  <c r="AF64" i="9" s="1"/>
  <c r="AE63" i="9"/>
  <c r="AF62" i="9"/>
  <c r="V62" i="9"/>
  <c r="U62" i="9"/>
  <c r="AE61" i="9"/>
  <c r="R60" i="9"/>
  <c r="Q60" i="9"/>
  <c r="AF60" i="9" s="1"/>
  <c r="AE59" i="9"/>
  <c r="AF58" i="9"/>
  <c r="R58" i="9"/>
  <c r="Q58" i="9"/>
  <c r="AE57" i="9"/>
  <c r="T56" i="9"/>
  <c r="S56" i="9"/>
  <c r="R56" i="9"/>
  <c r="Q56" i="9"/>
  <c r="AF56" i="9" s="1"/>
  <c r="AE55" i="9"/>
  <c r="AB54" i="9"/>
  <c r="AA54" i="9"/>
  <c r="P54" i="9"/>
  <c r="O54" i="9"/>
  <c r="AF54" i="9" s="1"/>
  <c r="AE53" i="9"/>
  <c r="AF52" i="9"/>
  <c r="Z52" i="9"/>
  <c r="Y52" i="9"/>
  <c r="N52" i="9"/>
  <c r="M52" i="9"/>
  <c r="AE51" i="9"/>
  <c r="L50" i="9"/>
  <c r="AF50" i="9" s="1"/>
  <c r="K50" i="9"/>
  <c r="AE49" i="9"/>
  <c r="J48" i="9"/>
  <c r="I48" i="9"/>
  <c r="H48" i="9"/>
  <c r="G48" i="9"/>
  <c r="AF48" i="9" s="1"/>
  <c r="AE47" i="9"/>
  <c r="AF46" i="9"/>
  <c r="X46" i="9"/>
  <c r="W46" i="9"/>
  <c r="H46" i="9"/>
  <c r="G46" i="9"/>
  <c r="AE45" i="9"/>
  <c r="R44" i="9"/>
  <c r="AF44" i="9" s="1"/>
  <c r="Q44" i="9"/>
  <c r="H44" i="9"/>
  <c r="G44" i="9"/>
  <c r="AE43" i="9"/>
  <c r="R42" i="9"/>
  <c r="Q42" i="9"/>
  <c r="H42" i="9"/>
  <c r="G42" i="9"/>
  <c r="F42" i="9"/>
  <c r="AF42" i="9" s="1"/>
  <c r="E42" i="9"/>
  <c r="AE41" i="9"/>
  <c r="R40" i="9"/>
  <c r="Q40" i="9"/>
  <c r="F40" i="9"/>
  <c r="E40" i="9"/>
  <c r="AF40" i="9" s="1"/>
  <c r="AE39" i="9"/>
  <c r="X38" i="9"/>
  <c r="W38" i="9"/>
  <c r="R38" i="9"/>
  <c r="Q38" i="9"/>
  <c r="L38" i="9"/>
  <c r="K38" i="9"/>
  <c r="F38" i="9"/>
  <c r="E38" i="9"/>
  <c r="AF38" i="9" s="1"/>
  <c r="AE37" i="9"/>
  <c r="L36" i="9"/>
  <c r="K36" i="9"/>
  <c r="F36" i="9"/>
  <c r="E36" i="9"/>
  <c r="AF36" i="9" s="1"/>
  <c r="AE35" i="9"/>
  <c r="V34" i="9"/>
  <c r="U34" i="9"/>
  <c r="T34" i="9"/>
  <c r="S34" i="9"/>
  <c r="R34" i="9"/>
  <c r="Q34" i="9"/>
  <c r="F34" i="9"/>
  <c r="E34" i="9"/>
  <c r="AF34" i="9" s="1"/>
  <c r="AE33" i="9"/>
  <c r="V32" i="9"/>
  <c r="U32" i="9"/>
  <c r="R32" i="9"/>
  <c r="Q32" i="9"/>
  <c r="F32" i="9"/>
  <c r="AF32" i="9" s="1"/>
  <c r="E32" i="9"/>
  <c r="AE31" i="9"/>
  <c r="V30" i="9"/>
  <c r="U30" i="9"/>
  <c r="R30" i="9"/>
  <c r="Q30" i="9"/>
  <c r="F30" i="9"/>
  <c r="AF30" i="9" s="1"/>
  <c r="E30" i="9"/>
  <c r="AE29" i="9"/>
  <c r="V28" i="9"/>
  <c r="U28" i="9"/>
  <c r="R28" i="9"/>
  <c r="Q28" i="9"/>
  <c r="F28" i="9"/>
  <c r="AF28" i="9" s="1"/>
  <c r="E28" i="9"/>
  <c r="AE27" i="9"/>
  <c r="X26" i="9"/>
  <c r="W26" i="9"/>
  <c r="R26" i="9"/>
  <c r="Q26" i="9"/>
  <c r="L26" i="9"/>
  <c r="K26" i="9"/>
  <c r="H26" i="9"/>
  <c r="G26" i="9"/>
  <c r="F26" i="9"/>
  <c r="E26" i="9"/>
  <c r="AF26" i="9" s="1"/>
  <c r="AE25" i="9"/>
  <c r="AF24" i="9"/>
  <c r="F24" i="9"/>
  <c r="E24" i="9"/>
  <c r="AE23" i="9"/>
  <c r="D22" i="9"/>
  <c r="C22" i="9"/>
  <c r="AF22" i="9" s="1"/>
  <c r="AE21" i="9"/>
  <c r="F10" i="9"/>
</calcChain>
</file>

<file path=xl/sharedStrings.xml><?xml version="1.0" encoding="utf-8"?>
<sst xmlns="http://schemas.openxmlformats.org/spreadsheetml/2006/main" count="114" uniqueCount="68">
  <si>
    <t>Утверждаю</t>
  </si>
  <si>
    <t>Руководитель_______________</t>
  </si>
  <si>
    <t xml:space="preserve">Меню требование на выдачу продуктов питания </t>
  </si>
  <si>
    <t>Кол-во детей</t>
  </si>
  <si>
    <t>Плановая стоимость, руб</t>
  </si>
  <si>
    <t>Фактическая стоимость, руб</t>
  </si>
  <si>
    <t>Персонал (кол-во человек)</t>
  </si>
  <si>
    <t>завтрак мл.гр.</t>
  </si>
  <si>
    <t>завтрак ст.гр</t>
  </si>
  <si>
    <t>____.___.2023 г.</t>
  </si>
  <si>
    <t>обед мл.гр.</t>
  </si>
  <si>
    <t>обед ст.гр.</t>
  </si>
  <si>
    <t>в том числе сотрудники</t>
  </si>
  <si>
    <t>полдник мл.гр.</t>
  </si>
  <si>
    <t>полдник ст.гр.</t>
  </si>
  <si>
    <t>ПРЕДПРИЯТИЕ:                           СОШ № 11</t>
  </si>
  <si>
    <t>неделя первая.  День-вторник.</t>
  </si>
  <si>
    <t xml:space="preserve">ст.повар </t>
  </si>
  <si>
    <t>завтрак</t>
  </si>
  <si>
    <t>обед</t>
  </si>
  <si>
    <t>Расход продуктов питания</t>
  </si>
  <si>
    <t>Наименование продуктов</t>
  </si>
  <si>
    <t>единица   измерения</t>
  </si>
  <si>
    <t>помидоры соленые</t>
  </si>
  <si>
    <t>рыба тушеная в томате с овощами</t>
  </si>
  <si>
    <t>пюре картофельное</t>
  </si>
  <si>
    <t>масло (порциями)</t>
  </si>
  <si>
    <t>компот из смеси сухофруктов</t>
  </si>
  <si>
    <t>хлеб пшеничный</t>
  </si>
  <si>
    <t>хлеб ржаной</t>
  </si>
  <si>
    <t>борщ</t>
  </si>
  <si>
    <t>салат из свеклы отварной</t>
  </si>
  <si>
    <t>плов из птицы 140/60</t>
  </si>
  <si>
    <t>плов из птицы 160/70</t>
  </si>
  <si>
    <t>какао с молоком</t>
  </si>
  <si>
    <t>мандарин</t>
  </si>
  <si>
    <t>ИТОГО НА 1 РЕБЕНКА</t>
  </si>
  <si>
    <t>ИТОГО НА ВСЕХ ДЕТЕЙ</t>
  </si>
  <si>
    <t>мл.</t>
  </si>
  <si>
    <t>ст</t>
  </si>
  <si>
    <t>выход порции</t>
  </si>
  <si>
    <t>гр.</t>
  </si>
  <si>
    <t>100</t>
  </si>
  <si>
    <t>90</t>
  </si>
  <si>
    <t>выход на всех детей</t>
  </si>
  <si>
    <t>горошек зеленый консерв.</t>
  </si>
  <si>
    <t>минтай</t>
  </si>
  <si>
    <t>вода</t>
  </si>
  <si>
    <t>морковь</t>
  </si>
  <si>
    <t>лук репчатый</t>
  </si>
  <si>
    <t>томатное пюре</t>
  </si>
  <si>
    <t>масло подсолнечное рафинированое</t>
  </si>
  <si>
    <t>лимонная кислота</t>
  </si>
  <si>
    <t>сахар</t>
  </si>
  <si>
    <t>лавровый лист</t>
  </si>
  <si>
    <t>соль</t>
  </si>
  <si>
    <t>картофель</t>
  </si>
  <si>
    <t>молоко пастер. 2,5% жирности</t>
  </si>
  <si>
    <t>масло сладко-сливочное несоленое</t>
  </si>
  <si>
    <t>сухофрукты</t>
  </si>
  <si>
    <t>свекла</t>
  </si>
  <si>
    <t>капуста белокочанная</t>
  </si>
  <si>
    <t>сметана 15%</t>
  </si>
  <si>
    <t>рис</t>
  </si>
  <si>
    <t>бедро куриное</t>
  </si>
  <si>
    <t>какао-порошок</t>
  </si>
  <si>
    <t>печенье сахарное</t>
  </si>
  <si>
    <t>крупа гречневая ядрица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</si>
</sst>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  <charset val="204"/>
      <scheme val="minor"/>
    </font>
    <font>
      <sz val="18"/>
      <name val="Calibri"/>
      <family val="2"/>
      <scheme val="minor"/>
    </font>
    <font>
      <b/>
      <sz val="26"/>
      <name val="Calibri"/>
      <family val="2"/>
      <scheme val="minor"/>
    </font>
    <font>
      <b/>
      <i/>
      <sz val="20"/>
      <name val="Calibri"/>
      <family val="2"/>
      <charset val="204"/>
      <scheme val="minor"/>
    </font>
    <font>
      <b/>
      <sz val="20"/>
      <name val="Calibri"/>
      <family val="2"/>
    </font>
    <font>
      <b/>
      <sz val="20"/>
      <name val="Calibri"/>
      <family val="2"/>
      <charset val="204"/>
    </font>
    <font>
      <b/>
      <sz val="20"/>
      <name val="Arial"/>
      <family val="2"/>
      <charset val="204"/>
    </font>
    <font>
      <b/>
      <i/>
      <sz val="20"/>
      <name val="Calibri"/>
      <family val="2"/>
      <scheme val="minor"/>
    </font>
    <font>
      <sz val="16"/>
      <name val="Calibri"/>
      <family val="2"/>
      <scheme val="minor"/>
    </font>
    <font>
      <b/>
      <sz val="28"/>
      <name val="Calibri"/>
      <family val="2"/>
      <charset val="204"/>
      <scheme val="minor"/>
    </font>
    <font>
      <b/>
      <sz val="28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b/>
      <sz val="16"/>
      <name val="Calibri"/>
      <family val="2"/>
    </font>
    <font>
      <b/>
      <sz val="18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charset val="204"/>
      <scheme val="minor"/>
    </font>
    <font>
      <b/>
      <sz val="18"/>
      <name val="Calibri"/>
      <family val="2"/>
      <scheme val="minor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</cellStyleXfs>
  <cellXfs count="160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4" fillId="5" borderId="0" xfId="2" applyFont="1" applyFill="1"/>
    <xf numFmtId="0" fontId="5" fillId="2" borderId="0" xfId="1" applyFont="1" applyFill="1"/>
    <xf numFmtId="0" fontId="6" fillId="2" borderId="0" xfId="2" applyFont="1" applyFill="1"/>
    <xf numFmtId="0" fontId="4" fillId="2" borderId="0" xfId="2" applyFont="1" applyFill="1" applyAlignment="1">
      <alignment horizontal="center"/>
    </xf>
    <xf numFmtId="0" fontId="5" fillId="2" borderId="0" xfId="2" applyFont="1" applyFill="1"/>
    <xf numFmtId="0" fontId="7" fillId="5" borderId="0" xfId="2" applyFont="1" applyFill="1"/>
    <xf numFmtId="0" fontId="7" fillId="2" borderId="0" xfId="2" applyFont="1" applyFill="1"/>
    <xf numFmtId="0" fontId="4" fillId="2" borderId="7" xfId="2" applyFont="1" applyFill="1" applyBorder="1"/>
    <xf numFmtId="0" fontId="4" fillId="5" borderId="7" xfId="2" applyFont="1" applyFill="1" applyBorder="1"/>
    <xf numFmtId="0" fontId="8" fillId="2" borderId="1" xfId="2" applyFont="1" applyFill="1" applyBorder="1"/>
    <xf numFmtId="0" fontId="9" fillId="2" borderId="1" xfId="2" applyFont="1" applyFill="1" applyBorder="1" applyAlignment="1">
      <alignment wrapText="1"/>
    </xf>
    <xf numFmtId="0" fontId="9" fillId="5" borderId="1" xfId="2" applyFont="1" applyFill="1" applyBorder="1" applyAlignment="1">
      <alignment wrapText="1"/>
    </xf>
    <xf numFmtId="0" fontId="9" fillId="2" borderId="0" xfId="2" applyFont="1" applyFill="1" applyAlignment="1">
      <alignment wrapText="1"/>
    </xf>
    <xf numFmtId="0" fontId="9" fillId="5" borderId="0" xfId="2" applyFont="1" applyFill="1" applyAlignment="1">
      <alignment wrapText="1"/>
    </xf>
    <xf numFmtId="0" fontId="10" fillId="2" borderId="0" xfId="2" applyFont="1" applyFill="1" applyAlignment="1">
      <alignment wrapText="1"/>
    </xf>
    <xf numFmtId="0" fontId="11" fillId="5" borderId="8" xfId="2" applyFont="1" applyFill="1" applyBorder="1"/>
    <xf numFmtId="0" fontId="11" fillId="2" borderId="9" xfId="2" applyFont="1" applyFill="1" applyBorder="1"/>
    <xf numFmtId="0" fontId="11" fillId="5" borderId="9" xfId="2" applyFont="1" applyFill="1" applyBorder="1"/>
    <xf numFmtId="0" fontId="4" fillId="5" borderId="10" xfId="2" applyFont="1" applyFill="1" applyBorder="1" applyAlignment="1">
      <alignment horizontal="center"/>
    </xf>
    <xf numFmtId="0" fontId="4" fillId="2" borderId="1" xfId="2" applyFont="1" applyFill="1" applyBorder="1"/>
    <xf numFmtId="0" fontId="4" fillId="5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0" xfId="2" applyFont="1" applyFill="1" applyAlignment="1">
      <alignment wrapText="1"/>
    </xf>
    <xf numFmtId="0" fontId="4" fillId="5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0" fontId="11" fillId="2" borderId="0" xfId="2" applyFont="1" applyFill="1"/>
    <xf numFmtId="0" fontId="11" fillId="5" borderId="0" xfId="2" applyFont="1" applyFill="1"/>
    <xf numFmtId="0" fontId="11" fillId="5" borderId="11" xfId="2" applyFont="1" applyFill="1" applyBorder="1"/>
    <xf numFmtId="0" fontId="11" fillId="2" borderId="11" xfId="2" applyFont="1" applyFill="1" applyBorder="1"/>
    <xf numFmtId="0" fontId="4" fillId="5" borderId="11" xfId="2" applyFont="1" applyFill="1" applyBorder="1" applyAlignment="1">
      <alignment horizontal="center"/>
    </xf>
    <xf numFmtId="0" fontId="12" fillId="2" borderId="1" xfId="2" applyFont="1" applyFill="1" applyBorder="1"/>
    <xf numFmtId="0" fontId="4" fillId="5" borderId="1" xfId="2" applyFont="1" applyFill="1" applyBorder="1"/>
    <xf numFmtId="14" fontId="4" fillId="2" borderId="11" xfId="2" applyNumberFormat="1" applyFont="1" applyFill="1" applyBorder="1"/>
    <xf numFmtId="0" fontId="4" fillId="2" borderId="11" xfId="2" applyFont="1" applyFill="1" applyBorder="1"/>
    <xf numFmtId="0" fontId="12" fillId="2" borderId="5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14" fontId="4" fillId="5" borderId="0" xfId="2" applyNumberFormat="1" applyFont="1" applyFill="1"/>
    <xf numFmtId="14" fontId="4" fillId="2" borderId="0" xfId="2" applyNumberFormat="1" applyFont="1" applyFill="1"/>
    <xf numFmtId="0" fontId="6" fillId="2" borderId="1" xfId="2" applyFont="1" applyFill="1" applyBorder="1" applyAlignment="1">
      <alignment wrapText="1"/>
    </xf>
    <xf numFmtId="0" fontId="13" fillId="5" borderId="1" xfId="2" applyFont="1" applyFill="1" applyBorder="1" applyAlignment="1">
      <alignment wrapText="1"/>
    </xf>
    <xf numFmtId="0" fontId="12" fillId="2" borderId="1" xfId="2" applyFont="1" applyFill="1" applyBorder="1" applyAlignment="1">
      <alignment wrapText="1"/>
    </xf>
    <xf numFmtId="0" fontId="14" fillId="2" borderId="4" xfId="2" applyFont="1" applyFill="1" applyBorder="1" applyAlignment="1">
      <alignment horizontal="center"/>
    </xf>
    <xf numFmtId="0" fontId="14" fillId="2" borderId="0" xfId="2" applyFont="1" applyFill="1" applyAlignment="1">
      <alignment horizontal="center"/>
    </xf>
    <xf numFmtId="0" fontId="15" fillId="5" borderId="0" xfId="2" applyFont="1" applyFill="1" applyAlignment="1">
      <alignment horizontal="center"/>
    </xf>
    <xf numFmtId="0" fontId="6" fillId="2" borderId="0" xfId="2" applyFont="1" applyFill="1" applyAlignment="1">
      <alignment wrapText="1"/>
    </xf>
    <xf numFmtId="0" fontId="6" fillId="5" borderId="0" xfId="2" applyFont="1" applyFill="1"/>
    <xf numFmtId="0" fontId="16" fillId="2" borderId="0" xfId="2" applyFont="1" applyFill="1"/>
    <xf numFmtId="0" fontId="6" fillId="5" borderId="0" xfId="2" applyFont="1" applyFill="1" applyAlignment="1">
      <alignment wrapText="1"/>
    </xf>
    <xf numFmtId="14" fontId="5" fillId="2" borderId="0" xfId="2" applyNumberFormat="1" applyFont="1" applyFill="1"/>
    <xf numFmtId="0" fontId="6" fillId="2" borderId="12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5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17" fillId="2" borderId="5" xfId="2" applyFont="1" applyFill="1" applyBorder="1" applyAlignment="1">
      <alignment wrapText="1"/>
    </xf>
    <xf numFmtId="0" fontId="18" fillId="2" borderId="13" xfId="2" applyFont="1" applyFill="1" applyBorder="1" applyAlignment="1">
      <alignment textRotation="90" wrapText="1"/>
    </xf>
    <xf numFmtId="0" fontId="19" fillId="5" borderId="5" xfId="2" applyFont="1" applyFill="1" applyBorder="1" applyAlignment="1">
      <alignment textRotation="90" wrapText="1"/>
    </xf>
    <xf numFmtId="0" fontId="19" fillId="2" borderId="5" xfId="2" applyFont="1" applyFill="1" applyBorder="1" applyAlignment="1">
      <alignment textRotation="90" wrapText="1"/>
    </xf>
    <xf numFmtId="0" fontId="19" fillId="5" borderId="14" xfId="2" applyFont="1" applyFill="1" applyBorder="1" applyAlignment="1">
      <alignment textRotation="90" wrapText="1"/>
    </xf>
    <xf numFmtId="0" fontId="19" fillId="2" borderId="14" xfId="2" applyFont="1" applyFill="1" applyBorder="1" applyAlignment="1">
      <alignment textRotation="90" wrapText="1"/>
    </xf>
    <xf numFmtId="0" fontId="18" fillId="5" borderId="14" xfId="2" applyFont="1" applyFill="1" applyBorder="1" applyAlignment="1">
      <alignment horizontal="center" textRotation="90" wrapText="1"/>
    </xf>
    <xf numFmtId="0" fontId="18" fillId="2" borderId="14" xfId="2" applyFont="1" applyFill="1" applyBorder="1" applyAlignment="1">
      <alignment horizontal="center" textRotation="90" wrapText="1"/>
    </xf>
    <xf numFmtId="0" fontId="19" fillId="5" borderId="5" xfId="2" applyFont="1" applyFill="1" applyBorder="1" applyAlignment="1">
      <alignment horizontal="center" textRotation="90" wrapText="1"/>
    </xf>
    <xf numFmtId="0" fontId="19" fillId="2" borderId="5" xfId="2" applyFont="1" applyFill="1" applyBorder="1" applyAlignment="1">
      <alignment horizontal="center" textRotation="90" wrapText="1"/>
    </xf>
    <xf numFmtId="0" fontId="18" fillId="5" borderId="5" xfId="2" applyFont="1" applyFill="1" applyBorder="1" applyAlignment="1">
      <alignment horizontal="center" textRotation="90" wrapText="1"/>
    </xf>
    <xf numFmtId="0" fontId="18" fillId="2" borderId="5" xfId="2" applyFont="1" applyFill="1" applyBorder="1" applyAlignment="1">
      <alignment horizontal="center" textRotation="90" wrapText="1"/>
    </xf>
    <xf numFmtId="0" fontId="20" fillId="5" borderId="1" xfId="2" applyFont="1" applyFill="1" applyBorder="1" applyAlignment="1">
      <alignment horizontal="center" wrapText="1"/>
    </xf>
    <xf numFmtId="0" fontId="10" fillId="2" borderId="1" xfId="2" applyFont="1" applyFill="1" applyBorder="1" applyAlignment="1">
      <alignment horizontal="center" wrapText="1"/>
    </xf>
    <xf numFmtId="0" fontId="21" fillId="2" borderId="0" xfId="2" applyFont="1" applyFill="1"/>
    <xf numFmtId="0" fontId="22" fillId="2" borderId="1" xfId="2" applyFont="1" applyFill="1" applyBorder="1"/>
    <xf numFmtId="0" fontId="23" fillId="5" borderId="1" xfId="2" applyFont="1" applyFill="1" applyBorder="1"/>
    <xf numFmtId="0" fontId="23" fillId="2" borderId="1" xfId="2" applyFont="1" applyFill="1" applyBorder="1"/>
    <xf numFmtId="0" fontId="24" fillId="5" borderId="1" xfId="2" applyFont="1" applyFill="1" applyBorder="1"/>
    <xf numFmtId="0" fontId="5" fillId="2" borderId="1" xfId="2" applyFont="1" applyFill="1" applyBorder="1"/>
    <xf numFmtId="0" fontId="21" fillId="2" borderId="1" xfId="2" applyFont="1" applyFill="1" applyBorder="1"/>
    <xf numFmtId="0" fontId="24" fillId="2" borderId="1" xfId="2" applyFont="1" applyFill="1" applyBorder="1"/>
    <xf numFmtId="0" fontId="4" fillId="5" borderId="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49" fontId="4" fillId="5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21" fillId="5" borderId="1" xfId="2" applyFont="1" applyFill="1" applyBorder="1"/>
    <xf numFmtId="0" fontId="25" fillId="2" borderId="0" xfId="2" applyFont="1" applyFill="1"/>
    <xf numFmtId="0" fontId="5" fillId="5" borderId="1" xfId="2" applyFont="1" applyFill="1" applyBorder="1"/>
    <xf numFmtId="2" fontId="5" fillId="2" borderId="1" xfId="2" applyNumberFormat="1" applyFont="1" applyFill="1" applyBorder="1" applyAlignment="1">
      <alignment horizontal="right"/>
    </xf>
    <xf numFmtId="0" fontId="5" fillId="2" borderId="5" xfId="2" applyFont="1" applyFill="1" applyBorder="1" applyAlignment="1">
      <alignment horizontal="left" vertical="center" wrapText="1"/>
    </xf>
    <xf numFmtId="0" fontId="26" fillId="2" borderId="1" xfId="2" applyFont="1" applyFill="1" applyBorder="1"/>
    <xf numFmtId="2" fontId="4" fillId="5" borderId="1" xfId="2" applyNumberFormat="1" applyFont="1" applyFill="1" applyBorder="1"/>
    <xf numFmtId="2" fontId="4" fillId="2" borderId="1" xfId="2" applyNumberFormat="1" applyFont="1" applyFill="1" applyBorder="1" applyAlignment="1">
      <alignment horizontal="right"/>
    </xf>
    <xf numFmtId="0" fontId="27" fillId="2" borderId="0" xfId="2" applyFont="1" applyFill="1"/>
    <xf numFmtId="0" fontId="5" fillId="2" borderId="15" xfId="2" applyFont="1" applyFill="1" applyBorder="1" applyAlignment="1">
      <alignment horizontal="left" vertical="center" wrapText="1"/>
    </xf>
    <xf numFmtId="0" fontId="22" fillId="2" borderId="1" xfId="3" applyFont="1" applyFill="1" applyBorder="1"/>
    <xf numFmtId="0" fontId="4" fillId="5" borderId="1" xfId="3" applyFont="1" applyFill="1" applyBorder="1"/>
    <xf numFmtId="0" fontId="4" fillId="2" borderId="1" xfId="3" applyFont="1" applyFill="1" applyBorder="1"/>
    <xf numFmtId="0" fontId="4" fillId="5" borderId="3" xfId="3" applyFont="1" applyFill="1" applyBorder="1"/>
    <xf numFmtId="0" fontId="4" fillId="2" borderId="3" xfId="3" applyFont="1" applyFill="1" applyBorder="1"/>
    <xf numFmtId="165" fontId="4" fillId="2" borderId="1" xfId="2" applyNumberFormat="1" applyFont="1" applyFill="1" applyBorder="1" applyAlignment="1">
      <alignment horizontal="right"/>
    </xf>
    <xf numFmtId="0" fontId="22" fillId="2" borderId="0" xfId="3" applyFont="1" applyFill="1"/>
    <xf numFmtId="0" fontId="10" fillId="2" borderId="5" xfId="2" applyFont="1" applyFill="1" applyBorder="1" applyAlignment="1">
      <alignment horizontal="left" vertical="center" wrapText="1"/>
    </xf>
    <xf numFmtId="0" fontId="29" fillId="2" borderId="1" xfId="2" applyFont="1" applyFill="1" applyBorder="1"/>
    <xf numFmtId="164" fontId="4" fillId="2" borderId="1" xfId="2" applyNumberFormat="1" applyFont="1" applyFill="1" applyBorder="1"/>
    <xf numFmtId="0" fontId="4" fillId="5" borderId="3" xfId="2" applyFont="1" applyFill="1" applyBorder="1"/>
    <xf numFmtId="0" fontId="4" fillId="2" borderId="3" xfId="2" applyFont="1" applyFill="1" applyBorder="1"/>
    <xf numFmtId="0" fontId="29" fillId="2" borderId="0" xfId="2" applyFont="1" applyFill="1"/>
    <xf numFmtId="0" fontId="10" fillId="2" borderId="15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1" fontId="4" fillId="2" borderId="1" xfId="3" applyNumberFormat="1" applyFont="1" applyFill="1" applyBorder="1"/>
    <xf numFmtId="164" fontId="4" fillId="5" borderId="1" xfId="2" applyNumberFormat="1" applyFont="1" applyFill="1" applyBorder="1"/>
    <xf numFmtId="164" fontId="4" fillId="5" borderId="1" xfId="3" applyNumberFormat="1" applyFont="1" applyFill="1" applyBorder="1"/>
    <xf numFmtId="0" fontId="30" fillId="2" borderId="3" xfId="3" applyFont="1" applyFill="1" applyBorder="1"/>
    <xf numFmtId="0" fontId="4" fillId="2" borderId="5" xfId="2" applyFont="1" applyFill="1" applyBorder="1" applyAlignment="1">
      <alignment horizontal="left" vertical="center" wrapText="1"/>
    </xf>
    <xf numFmtId="0" fontId="31" fillId="2" borderId="1" xfId="2" applyFont="1" applyFill="1" applyBorder="1"/>
    <xf numFmtId="0" fontId="32" fillId="2" borderId="0" xfId="2" applyFont="1" applyFill="1"/>
    <xf numFmtId="0" fontId="4" fillId="2" borderId="15" xfId="2" applyFont="1" applyFill="1" applyBorder="1" applyAlignment="1">
      <alignment horizontal="left" vertical="center" wrapText="1"/>
    </xf>
    <xf numFmtId="0" fontId="23" fillId="2" borderId="1" xfId="3" applyFont="1" applyFill="1" applyBorder="1"/>
    <xf numFmtId="0" fontId="23" fillId="2" borderId="0" xfId="3" applyFont="1" applyFill="1"/>
    <xf numFmtId="0" fontId="9" fillId="2" borderId="5" xfId="2" applyFont="1" applyFill="1" applyBorder="1" applyAlignment="1">
      <alignment horizontal="left" vertical="center" wrapText="1"/>
    </xf>
    <xf numFmtId="0" fontId="33" fillId="2" borderId="1" xfId="2" applyFont="1" applyFill="1" applyBorder="1"/>
    <xf numFmtId="0" fontId="33" fillId="2" borderId="0" xfId="2" applyFont="1" applyFill="1"/>
    <xf numFmtId="0" fontId="9" fillId="2" borderId="15" xfId="2" applyFont="1" applyFill="1" applyBorder="1" applyAlignment="1">
      <alignment horizontal="left" vertical="center" wrapText="1"/>
    </xf>
    <xf numFmtId="2" fontId="4" fillId="5" borderId="3" xfId="2" applyNumberFormat="1" applyFont="1" applyFill="1" applyBorder="1"/>
    <xf numFmtId="2" fontId="4" fillId="2" borderId="3" xfId="2" applyNumberFormat="1" applyFont="1" applyFill="1" applyBorder="1"/>
    <xf numFmtId="0" fontId="34" fillId="2" borderId="0" xfId="2" applyFont="1" applyFill="1"/>
    <xf numFmtId="2" fontId="4" fillId="5" borderId="3" xfId="3" applyNumberFormat="1" applyFont="1" applyFill="1" applyBorder="1"/>
    <xf numFmtId="2" fontId="4" fillId="2" borderId="3" xfId="3" applyNumberFormat="1" applyFont="1" applyFill="1" applyBorder="1"/>
    <xf numFmtId="0" fontId="24" fillId="2" borderId="5" xfId="2" applyFont="1" applyFill="1" applyBorder="1" applyAlignment="1">
      <alignment horizontal="left" vertical="center"/>
    </xf>
    <xf numFmtId="0" fontId="24" fillId="2" borderId="15" xfId="2" applyFont="1" applyFill="1" applyBorder="1" applyAlignment="1">
      <alignment horizontal="left" vertical="center"/>
    </xf>
    <xf numFmtId="0" fontId="24" fillId="2" borderId="1" xfId="3" applyFont="1" applyFill="1" applyBorder="1"/>
    <xf numFmtId="0" fontId="24" fillId="2" borderId="0" xfId="3" applyFont="1" applyFill="1"/>
    <xf numFmtId="0" fontId="35" fillId="2" borderId="5" xfId="2" applyFont="1" applyFill="1" applyBorder="1" applyAlignment="1">
      <alignment horizontal="left" vertical="center" wrapText="1"/>
    </xf>
    <xf numFmtId="0" fontId="35" fillId="2" borderId="15" xfId="2" applyFont="1" applyFill="1" applyBorder="1" applyAlignment="1">
      <alignment horizontal="left" vertical="center" wrapText="1"/>
    </xf>
    <xf numFmtId="0" fontId="35" fillId="2" borderId="5" xfId="2" applyFont="1" applyFill="1" applyBorder="1" applyAlignment="1">
      <alignment horizontal="left" vertical="center"/>
    </xf>
    <xf numFmtId="0" fontId="35" fillId="2" borderId="15" xfId="2" applyFont="1" applyFill="1" applyBorder="1" applyAlignment="1">
      <alignment horizontal="left" vertical="center"/>
    </xf>
    <xf numFmtId="2" fontId="4" fillId="2" borderId="1" xfId="2" applyNumberFormat="1" applyFont="1" applyFill="1" applyBorder="1"/>
    <xf numFmtId="0" fontId="27" fillId="2" borderId="1" xfId="2" applyFont="1" applyFill="1" applyBorder="1"/>
    <xf numFmtId="0" fontId="30" fillId="5" borderId="1" xfId="2" applyFont="1" applyFill="1" applyBorder="1"/>
    <xf numFmtId="0" fontId="30" fillId="2" borderId="1" xfId="2" applyFont="1" applyFill="1" applyBorder="1"/>
    <xf numFmtId="0" fontId="27" fillId="2" borderId="0" xfId="3" applyFont="1" applyFill="1"/>
    <xf numFmtId="0" fontId="36" fillId="2" borderId="0" xfId="3" applyFont="1" applyFill="1"/>
    <xf numFmtId="0" fontId="5" fillId="5" borderId="1" xfId="3" applyFont="1" applyFill="1" applyBorder="1"/>
    <xf numFmtId="0" fontId="5" fillId="2" borderId="1" xfId="3" applyFont="1" applyFill="1" applyBorder="1"/>
    <xf numFmtId="0" fontId="22" fillId="2" borderId="15" xfId="3" applyFont="1" applyFill="1" applyBorder="1"/>
    <xf numFmtId="0" fontId="4" fillId="5" borderId="15" xfId="3" applyFont="1" applyFill="1" applyBorder="1"/>
    <xf numFmtId="0" fontId="4" fillId="2" borderId="15" xfId="3" applyFont="1" applyFill="1" applyBorder="1"/>
    <xf numFmtId="0" fontId="4" fillId="5" borderId="6" xfId="3" applyFont="1" applyFill="1" applyBorder="1"/>
    <xf numFmtId="0" fontId="4" fillId="2" borderId="6" xfId="3" applyFont="1" applyFill="1" applyBorder="1"/>
    <xf numFmtId="0" fontId="5" fillId="5" borderId="15" xfId="3" applyFont="1" applyFill="1" applyBorder="1"/>
    <xf numFmtId="0" fontId="5" fillId="2" borderId="15" xfId="3" applyFont="1" applyFill="1" applyBorder="1"/>
    <xf numFmtId="0" fontId="36" fillId="2" borderId="0" xfId="2" applyFont="1" applyFill="1"/>
    <xf numFmtId="0" fontId="37" fillId="2" borderId="0" xfId="2" applyFont="1" applyFill="1"/>
    <xf numFmtId="0" fontId="16" fillId="2" borderId="0" xfId="1" applyFont="1" applyFill="1"/>
  </cellXfs>
  <cellStyles count="4">
    <cellStyle name="Акцент4" xfId="1" builtinId="41"/>
    <cellStyle name="Нейтральный 2" xfId="3" xr:uid="{E1A2001F-697F-4A75-95C5-AB80E692B41A}"/>
    <cellStyle name="Обычный" xfId="0" builtinId="0"/>
    <cellStyle name="Обычный 2" xfId="2" xr:uid="{DDC0AE13-123A-4582-816E-61EE554966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9A753-D8F7-48CD-8B38-B4C17146577C}">
  <dimension ref="A1:AF611"/>
  <sheetViews>
    <sheetView tabSelected="1" view="pageBreakPreview" topLeftCell="A10" zoomScale="40" zoomScaleNormal="100" zoomScaleSheetLayoutView="40" workbookViewId="0">
      <selection activeCell="E20" sqref="E20"/>
    </sheetView>
  </sheetViews>
  <sheetFormatPr defaultColWidth="9.109375" defaultRowHeight="25.8" x14ac:dyDescent="0.5"/>
  <cols>
    <col min="1" max="1" width="40.5546875" style="5" customWidth="1"/>
    <col min="2" max="2" width="9.5546875" style="5" customWidth="1"/>
    <col min="3" max="3" width="13.44140625" style="48" customWidth="1"/>
    <col min="4" max="4" width="13.44140625" style="5" customWidth="1"/>
    <col min="5" max="5" width="13.44140625" style="48" customWidth="1"/>
    <col min="6" max="6" width="13.44140625" style="5" customWidth="1"/>
    <col min="7" max="7" width="13.44140625" style="48" customWidth="1"/>
    <col min="8" max="8" width="13.44140625" style="5" customWidth="1"/>
    <col min="9" max="9" width="13.44140625" style="48" customWidth="1"/>
    <col min="10" max="10" width="13.44140625" style="5" customWidth="1"/>
    <col min="11" max="11" width="13.44140625" style="48" customWidth="1"/>
    <col min="12" max="12" width="13.44140625" style="159" customWidth="1"/>
    <col min="13" max="13" width="13.44140625" style="48" customWidth="1"/>
    <col min="14" max="14" width="13.44140625" style="5" customWidth="1"/>
    <col min="15" max="15" width="13.44140625" style="48" customWidth="1"/>
    <col min="16" max="16" width="13.44140625" style="5" customWidth="1"/>
    <col min="17" max="17" width="13.44140625" style="48" customWidth="1"/>
    <col min="18" max="18" width="13.44140625" style="5" customWidth="1"/>
    <col min="19" max="19" width="13.44140625" style="48" customWidth="1"/>
    <col min="20" max="20" width="13.44140625" style="5" customWidth="1"/>
    <col min="21" max="21" width="14.88671875" style="48" customWidth="1"/>
    <col min="22" max="22" width="14.5546875" style="5" customWidth="1"/>
    <col min="23" max="23" width="13.44140625" style="48" customWidth="1"/>
    <col min="24" max="24" width="13.44140625" style="5" customWidth="1"/>
    <col min="25" max="25" width="13.44140625" style="48" customWidth="1"/>
    <col min="26" max="26" width="13.44140625" style="5" customWidth="1"/>
    <col min="27" max="27" width="13.44140625" style="48" customWidth="1"/>
    <col min="28" max="28" width="13.44140625" style="5" customWidth="1"/>
    <col min="29" max="29" width="13.44140625" style="48" customWidth="1"/>
    <col min="30" max="30" width="13.44140625" style="5" customWidth="1"/>
    <col min="31" max="31" width="16.33203125" style="48" customWidth="1"/>
    <col min="32" max="32" width="20.44140625" style="7" customWidth="1"/>
    <col min="33" max="16384" width="9.109375" style="5"/>
  </cols>
  <sheetData>
    <row r="1" spans="1:32" ht="28.8" x14ac:dyDescent="0.55000000000000004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4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</row>
    <row r="2" spans="1:32" ht="28.8" x14ac:dyDescent="0.55000000000000004">
      <c r="A2" s="1" t="s">
        <v>1</v>
      </c>
      <c r="B2" s="2"/>
      <c r="C2" s="3"/>
      <c r="D2" s="2"/>
      <c r="E2" s="3"/>
      <c r="F2" s="2"/>
      <c r="G2" s="6"/>
      <c r="H2" s="6"/>
      <c r="I2" s="6"/>
      <c r="J2" s="6"/>
      <c r="K2" s="6"/>
      <c r="L2" s="6"/>
      <c r="M2" s="6"/>
      <c r="N2" s="6"/>
      <c r="O2" s="6"/>
      <c r="P2" s="2"/>
      <c r="Q2" s="3"/>
      <c r="R2" s="2"/>
      <c r="S2" s="3"/>
      <c r="T2" s="2"/>
      <c r="U2" s="3"/>
      <c r="V2" s="2"/>
      <c r="W2" s="3"/>
      <c r="X2" s="2"/>
      <c r="Y2" s="3"/>
      <c r="Z2" s="2"/>
      <c r="AA2" s="3"/>
      <c r="AB2" s="2"/>
      <c r="AC2" s="3"/>
      <c r="AD2" s="2"/>
      <c r="AE2" s="3"/>
      <c r="AF2" s="2"/>
    </row>
    <row r="3" spans="1:32" ht="33.6" x14ac:dyDescent="0.65">
      <c r="A3" s="2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7"/>
      <c r="O3" s="8" t="s">
        <v>2</v>
      </c>
      <c r="P3" s="9"/>
      <c r="Q3" s="8"/>
      <c r="R3" s="9"/>
      <c r="S3" s="8"/>
      <c r="T3" s="9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</row>
    <row r="4" spans="1:32" x14ac:dyDescent="0.5">
      <c r="A4" s="10"/>
      <c r="B4" s="10"/>
      <c r="C4" s="11"/>
      <c r="D4" s="2"/>
      <c r="E4" s="3"/>
      <c r="F4" s="2"/>
      <c r="G4" s="3"/>
      <c r="H4" s="2"/>
      <c r="I4" s="3"/>
      <c r="J4" s="2"/>
      <c r="K4" s="3"/>
      <c r="L4" s="2"/>
      <c r="M4" s="3"/>
      <c r="N4" s="7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</row>
    <row r="5" spans="1:32" ht="156" customHeight="1" x14ac:dyDescent="0.5">
      <c r="A5" s="12"/>
      <c r="B5" s="13" t="s">
        <v>3</v>
      </c>
      <c r="C5" s="14" t="s">
        <v>4</v>
      </c>
      <c r="D5" s="13" t="s">
        <v>5</v>
      </c>
      <c r="E5" s="14" t="s">
        <v>6</v>
      </c>
      <c r="F5" s="15"/>
      <c r="G5" s="16"/>
      <c r="H5" s="15"/>
      <c r="I5" s="16"/>
      <c r="J5" s="2"/>
      <c r="K5" s="3"/>
      <c r="L5" s="15"/>
      <c r="M5" s="16"/>
      <c r="N5" s="17"/>
      <c r="O5" s="16"/>
      <c r="P5" s="2"/>
      <c r="Q5" s="3"/>
      <c r="R5" s="2"/>
      <c r="S5" s="3"/>
      <c r="T5" s="2"/>
      <c r="U5" s="3"/>
      <c r="V5" s="2"/>
      <c r="W5" s="3"/>
      <c r="X5" s="2"/>
      <c r="Y5" s="18">
        <v>299</v>
      </c>
      <c r="Z5" s="19"/>
      <c r="AA5" s="20"/>
      <c r="AB5" s="19"/>
      <c r="AC5" s="20"/>
      <c r="AD5" s="19"/>
      <c r="AE5" s="21"/>
      <c r="AF5" s="2"/>
    </row>
    <row r="6" spans="1:32" x14ac:dyDescent="0.5">
      <c r="A6" s="22">
        <v>1</v>
      </c>
      <c r="B6" s="22">
        <v>2</v>
      </c>
      <c r="C6" s="23">
        <v>3</v>
      </c>
      <c r="D6" s="24">
        <v>4</v>
      </c>
      <c r="E6" s="23">
        <v>5</v>
      </c>
      <c r="F6" s="25"/>
      <c r="G6" s="3"/>
      <c r="H6" s="2"/>
      <c r="I6" s="3"/>
      <c r="J6" s="2"/>
      <c r="K6" s="3"/>
      <c r="L6" s="25"/>
      <c r="M6" s="26"/>
      <c r="N6" s="27"/>
      <c r="O6" s="3"/>
      <c r="P6" s="28"/>
      <c r="Q6" s="29"/>
      <c r="R6" s="28"/>
      <c r="S6" s="29"/>
      <c r="T6" s="28"/>
      <c r="U6" s="29"/>
      <c r="V6" s="28"/>
      <c r="W6" s="29"/>
      <c r="X6" s="28"/>
      <c r="Y6" s="18"/>
      <c r="Z6" s="19"/>
      <c r="AA6" s="20"/>
      <c r="AB6" s="19"/>
      <c r="AC6" s="20"/>
      <c r="AD6" s="19"/>
      <c r="AE6" s="21"/>
      <c r="AF6" s="2"/>
    </row>
    <row r="7" spans="1:32" x14ac:dyDescent="0.5">
      <c r="A7" s="22" t="s">
        <v>7</v>
      </c>
      <c r="B7" s="12">
        <v>0</v>
      </c>
      <c r="C7" s="23"/>
      <c r="D7" s="24"/>
      <c r="E7" s="23"/>
      <c r="F7" s="25"/>
      <c r="G7" s="3"/>
      <c r="H7" s="2"/>
      <c r="I7" s="3"/>
      <c r="J7" s="2"/>
      <c r="K7" s="3"/>
      <c r="L7" s="25"/>
      <c r="M7" s="26"/>
      <c r="N7" s="27"/>
      <c r="O7" s="3"/>
      <c r="P7" s="28"/>
      <c r="Q7" s="29"/>
      <c r="R7" s="28"/>
      <c r="S7" s="29"/>
      <c r="T7" s="28"/>
      <c r="U7" s="29"/>
      <c r="V7" s="28"/>
      <c r="W7" s="29"/>
      <c r="X7" s="28"/>
      <c r="Y7" s="30"/>
      <c r="Z7" s="31"/>
      <c r="AA7" s="30"/>
      <c r="AB7" s="31"/>
      <c r="AC7" s="30"/>
      <c r="AD7" s="31"/>
      <c r="AE7" s="32"/>
      <c r="AF7" s="2"/>
    </row>
    <row r="8" spans="1:32" x14ac:dyDescent="0.5">
      <c r="A8" s="33" t="s">
        <v>8</v>
      </c>
      <c r="B8" s="12">
        <v>0</v>
      </c>
      <c r="C8" s="34"/>
      <c r="D8" s="24"/>
      <c r="E8" s="23"/>
      <c r="F8" s="25"/>
      <c r="G8" s="3"/>
      <c r="H8" s="2"/>
      <c r="I8" s="3"/>
      <c r="J8" s="2"/>
      <c r="K8" s="3"/>
      <c r="L8" s="25"/>
      <c r="M8" s="26"/>
      <c r="N8" s="27"/>
      <c r="O8" s="3"/>
      <c r="P8" s="2"/>
      <c r="Q8" s="3"/>
      <c r="R8" s="2"/>
      <c r="S8" s="3"/>
      <c r="T8" s="2"/>
      <c r="U8" s="3"/>
      <c r="V8" s="2"/>
      <c r="W8" s="3"/>
      <c r="X8" s="2"/>
      <c r="Y8" s="35" t="s">
        <v>9</v>
      </c>
      <c r="Z8" s="35"/>
      <c r="AA8" s="35"/>
      <c r="AB8" s="35"/>
      <c r="AC8" s="35"/>
      <c r="AD8" s="35"/>
      <c r="AE8" s="36"/>
      <c r="AF8" s="2"/>
    </row>
    <row r="9" spans="1:32" ht="33.75" customHeight="1" x14ac:dyDescent="0.5">
      <c r="A9" s="37" t="s">
        <v>10</v>
      </c>
      <c r="B9" s="38">
        <v>1</v>
      </c>
      <c r="C9" s="34"/>
      <c r="D9" s="24"/>
      <c r="E9" s="23"/>
      <c r="F9" s="25"/>
      <c r="G9" s="3"/>
      <c r="H9" s="2"/>
      <c r="I9" s="3"/>
      <c r="J9" s="2"/>
      <c r="K9" s="3"/>
      <c r="L9" s="25"/>
      <c r="M9" s="26"/>
      <c r="N9" s="27"/>
      <c r="O9" s="3"/>
      <c r="P9" s="2"/>
      <c r="Q9" s="3"/>
      <c r="R9" s="2"/>
      <c r="S9" s="3"/>
      <c r="T9" s="2"/>
      <c r="U9" s="3"/>
      <c r="V9" s="2"/>
      <c r="W9" s="3"/>
      <c r="X9" s="2"/>
      <c r="Y9" s="39"/>
      <c r="Z9" s="40"/>
      <c r="AA9" s="39"/>
      <c r="AB9" s="40"/>
      <c r="AC9" s="39"/>
      <c r="AD9" s="40"/>
      <c r="AE9" s="3"/>
      <c r="AF9" s="2"/>
    </row>
    <row r="10" spans="1:32" ht="26.25" customHeight="1" x14ac:dyDescent="0.5">
      <c r="A10" s="37" t="s">
        <v>11</v>
      </c>
      <c r="B10" s="38">
        <v>0</v>
      </c>
      <c r="C10" s="34"/>
      <c r="D10" s="24"/>
      <c r="E10" s="23">
        <v>0</v>
      </c>
      <c r="F10" s="41">
        <f>B10+E10</f>
        <v>0</v>
      </c>
      <c r="G10" s="42" t="s">
        <v>12</v>
      </c>
      <c r="H10" s="2"/>
      <c r="I10" s="3"/>
      <c r="J10" s="2"/>
      <c r="K10" s="3"/>
      <c r="L10" s="25"/>
      <c r="M10" s="26"/>
      <c r="N10" s="27"/>
      <c r="O10" s="3"/>
      <c r="P10" s="2"/>
      <c r="Q10" s="3"/>
      <c r="R10" s="2"/>
      <c r="S10" s="3"/>
      <c r="T10" s="2"/>
      <c r="U10" s="3"/>
      <c r="V10" s="2"/>
      <c r="W10" s="3"/>
      <c r="X10" s="2"/>
      <c r="Y10" s="39"/>
      <c r="Z10" s="40"/>
      <c r="AA10" s="39"/>
      <c r="AB10" s="40"/>
      <c r="AC10" s="39"/>
      <c r="AD10" s="40"/>
      <c r="AE10" s="3"/>
      <c r="AF10" s="2"/>
    </row>
    <row r="11" spans="1:32" ht="26.25" customHeight="1" x14ac:dyDescent="0.5">
      <c r="A11" s="43" t="s">
        <v>13</v>
      </c>
      <c r="B11" s="38">
        <v>0</v>
      </c>
      <c r="C11" s="34"/>
      <c r="D11" s="24"/>
      <c r="E11" s="23"/>
      <c r="F11" s="41"/>
      <c r="G11" s="42"/>
      <c r="H11" s="2"/>
      <c r="I11" s="3"/>
      <c r="J11" s="2"/>
      <c r="K11" s="3"/>
      <c r="L11" s="25"/>
      <c r="M11" s="26"/>
      <c r="N11" s="27"/>
      <c r="O11" s="3"/>
      <c r="P11" s="2"/>
      <c r="Q11" s="3"/>
      <c r="R11" s="2"/>
      <c r="S11" s="3"/>
      <c r="T11" s="2"/>
      <c r="U11" s="3"/>
      <c r="V11" s="2"/>
      <c r="W11" s="3"/>
      <c r="X11" s="2"/>
      <c r="Y11" s="39"/>
      <c r="Z11" s="40"/>
      <c r="AA11" s="39"/>
      <c r="AB11" s="40"/>
      <c r="AC11" s="39"/>
      <c r="AD11" s="40"/>
      <c r="AE11" s="3"/>
      <c r="AF11" s="2"/>
    </row>
    <row r="12" spans="1:32" ht="26.25" customHeight="1" x14ac:dyDescent="0.5">
      <c r="A12" s="43" t="s">
        <v>14</v>
      </c>
      <c r="B12" s="38">
        <v>0</v>
      </c>
      <c r="C12" s="34"/>
      <c r="D12" s="24"/>
      <c r="E12" s="23"/>
      <c r="F12" s="41"/>
      <c r="G12" s="42"/>
      <c r="H12" s="2"/>
      <c r="I12" s="3"/>
      <c r="J12" s="2"/>
      <c r="K12" s="3"/>
      <c r="L12" s="25"/>
      <c r="M12" s="26"/>
      <c r="N12" s="27"/>
      <c r="O12" s="3"/>
      <c r="P12" s="2"/>
      <c r="Q12" s="3"/>
      <c r="R12" s="2"/>
      <c r="S12" s="3"/>
      <c r="T12" s="2"/>
      <c r="U12" s="3"/>
      <c r="V12" s="2"/>
      <c r="W12" s="3"/>
      <c r="X12" s="2"/>
      <c r="Y12" s="39"/>
      <c r="Z12" s="40"/>
      <c r="AA12" s="39"/>
      <c r="AB12" s="40"/>
      <c r="AC12" s="39"/>
      <c r="AD12" s="40"/>
      <c r="AE12" s="3"/>
      <c r="AF12" s="2"/>
    </row>
    <row r="13" spans="1:32" ht="36.6" x14ac:dyDescent="0.7">
      <c r="A13" s="44" t="s">
        <v>15</v>
      </c>
      <c r="B13" s="44"/>
      <c r="C13" s="44"/>
      <c r="D13" s="44"/>
      <c r="E13" s="44"/>
      <c r="F13" s="44"/>
      <c r="G13" s="44"/>
      <c r="H13" s="45"/>
      <c r="I13" s="46"/>
      <c r="J13" s="47"/>
      <c r="L13" s="49"/>
      <c r="M13" s="50"/>
      <c r="N13" s="47"/>
      <c r="AF13" s="51"/>
    </row>
    <row r="14" spans="1:32" x14ac:dyDescent="0.5">
      <c r="A14" s="52" t="s">
        <v>16</v>
      </c>
      <c r="B14" s="52"/>
      <c r="C14" s="52"/>
      <c r="D14" s="52"/>
      <c r="E14" s="52"/>
      <c r="F14" s="52"/>
      <c r="G14" s="52"/>
      <c r="H14" s="53"/>
      <c r="I14" s="54"/>
      <c r="L14" s="49"/>
      <c r="M14" s="48" t="s">
        <v>17</v>
      </c>
    </row>
    <row r="15" spans="1:32" ht="14.25" customHeight="1" x14ac:dyDescent="0.5">
      <c r="A15" s="55"/>
      <c r="B15" s="55"/>
      <c r="C15" s="55"/>
      <c r="D15" s="55"/>
      <c r="E15" s="55"/>
      <c r="F15" s="55"/>
      <c r="G15" s="55"/>
      <c r="H15" s="53"/>
      <c r="I15" s="54"/>
      <c r="L15" s="49"/>
    </row>
    <row r="16" spans="1:32" ht="46.5" customHeight="1" x14ac:dyDescent="0.45">
      <c r="A16" s="56"/>
      <c r="B16" s="57"/>
      <c r="C16" s="58" t="s">
        <v>18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 t="s">
        <v>19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62" t="s">
        <v>20</v>
      </c>
      <c r="AF16" s="62"/>
    </row>
    <row r="17" spans="1:32" s="77" customFormat="1" ht="160.5" customHeight="1" x14ac:dyDescent="0.5">
      <c r="A17" s="63" t="s">
        <v>21</v>
      </c>
      <c r="B17" s="64" t="s">
        <v>22</v>
      </c>
      <c r="C17" s="65" t="s">
        <v>23</v>
      </c>
      <c r="D17" s="66" t="s">
        <v>23</v>
      </c>
      <c r="E17" s="65" t="s">
        <v>24</v>
      </c>
      <c r="F17" s="66" t="s">
        <v>24</v>
      </c>
      <c r="G17" s="65" t="s">
        <v>25</v>
      </c>
      <c r="H17" s="66" t="s">
        <v>25</v>
      </c>
      <c r="I17" s="65" t="s">
        <v>26</v>
      </c>
      <c r="J17" s="66" t="s">
        <v>26</v>
      </c>
      <c r="K17" s="65" t="s">
        <v>27</v>
      </c>
      <c r="L17" s="66" t="s">
        <v>27</v>
      </c>
      <c r="M17" s="67" t="s">
        <v>28</v>
      </c>
      <c r="N17" s="68" t="s">
        <v>28</v>
      </c>
      <c r="O17" s="67" t="s">
        <v>29</v>
      </c>
      <c r="P17" s="68" t="s">
        <v>29</v>
      </c>
      <c r="Q17" s="69" t="s">
        <v>30</v>
      </c>
      <c r="R17" s="70" t="s">
        <v>30</v>
      </c>
      <c r="S17" s="69" t="s">
        <v>31</v>
      </c>
      <c r="T17" s="70" t="s">
        <v>31</v>
      </c>
      <c r="U17" s="71" t="s">
        <v>32</v>
      </c>
      <c r="V17" s="72" t="s">
        <v>33</v>
      </c>
      <c r="W17" s="73" t="s">
        <v>34</v>
      </c>
      <c r="X17" s="74" t="s">
        <v>34</v>
      </c>
      <c r="Y17" s="73" t="s">
        <v>28</v>
      </c>
      <c r="Z17" s="74" t="s">
        <v>28</v>
      </c>
      <c r="AA17" s="73" t="s">
        <v>29</v>
      </c>
      <c r="AB17" s="74" t="s">
        <v>29</v>
      </c>
      <c r="AC17" s="73" t="s">
        <v>35</v>
      </c>
      <c r="AD17" s="74" t="s">
        <v>35</v>
      </c>
      <c r="AE17" s="75" t="s">
        <v>36</v>
      </c>
      <c r="AF17" s="76" t="s">
        <v>37</v>
      </c>
    </row>
    <row r="18" spans="1:32" x14ac:dyDescent="0.5">
      <c r="A18" s="78"/>
      <c r="B18" s="78"/>
      <c r="C18" s="79" t="s">
        <v>38</v>
      </c>
      <c r="D18" s="80" t="s">
        <v>39</v>
      </c>
      <c r="E18" s="79" t="s">
        <v>38</v>
      </c>
      <c r="F18" s="80" t="s">
        <v>39</v>
      </c>
      <c r="G18" s="79" t="s">
        <v>38</v>
      </c>
      <c r="H18" s="80" t="s">
        <v>39</v>
      </c>
      <c r="I18" s="79" t="s">
        <v>38</v>
      </c>
      <c r="J18" s="80" t="s">
        <v>39</v>
      </c>
      <c r="K18" s="79" t="s">
        <v>38</v>
      </c>
      <c r="L18" s="80" t="s">
        <v>39</v>
      </c>
      <c r="M18" s="79" t="s">
        <v>38</v>
      </c>
      <c r="N18" s="80" t="s">
        <v>39</v>
      </c>
      <c r="O18" s="79" t="s">
        <v>38</v>
      </c>
      <c r="P18" s="80" t="s">
        <v>39</v>
      </c>
      <c r="Q18" s="79" t="s">
        <v>38</v>
      </c>
      <c r="R18" s="80" t="s">
        <v>39</v>
      </c>
      <c r="S18" s="79" t="s">
        <v>38</v>
      </c>
      <c r="T18" s="80" t="s">
        <v>39</v>
      </c>
      <c r="U18" s="79" t="s">
        <v>38</v>
      </c>
      <c r="V18" s="80" t="s">
        <v>39</v>
      </c>
      <c r="W18" s="79" t="s">
        <v>38</v>
      </c>
      <c r="X18" s="80" t="s">
        <v>39</v>
      </c>
      <c r="Y18" s="79" t="s">
        <v>38</v>
      </c>
      <c r="Z18" s="80" t="s">
        <v>39</v>
      </c>
      <c r="AA18" s="79" t="s">
        <v>38</v>
      </c>
      <c r="AB18" s="80" t="s">
        <v>39</v>
      </c>
      <c r="AC18" s="79" t="s">
        <v>38</v>
      </c>
      <c r="AD18" s="80" t="s">
        <v>39</v>
      </c>
      <c r="AE18" s="81"/>
      <c r="AF18" s="82"/>
    </row>
    <row r="19" spans="1:32" s="90" customFormat="1" x14ac:dyDescent="0.45">
      <c r="A19" s="83" t="s">
        <v>40</v>
      </c>
      <c r="B19" s="84" t="s">
        <v>41</v>
      </c>
      <c r="C19" s="85">
        <v>60</v>
      </c>
      <c r="D19" s="86" t="s">
        <v>42</v>
      </c>
      <c r="E19" s="87" t="s">
        <v>43</v>
      </c>
      <c r="F19" s="86" t="s">
        <v>42</v>
      </c>
      <c r="G19" s="85">
        <v>150</v>
      </c>
      <c r="H19" s="88">
        <v>180</v>
      </c>
      <c r="I19" s="85">
        <v>10</v>
      </c>
      <c r="J19" s="88">
        <v>10</v>
      </c>
      <c r="K19" s="85">
        <v>200</v>
      </c>
      <c r="L19" s="88">
        <v>200</v>
      </c>
      <c r="M19" s="85">
        <v>25</v>
      </c>
      <c r="N19" s="88">
        <v>25</v>
      </c>
      <c r="O19" s="85">
        <v>20</v>
      </c>
      <c r="P19" s="88">
        <v>25</v>
      </c>
      <c r="Q19" s="85">
        <v>200</v>
      </c>
      <c r="R19" s="88">
        <v>250</v>
      </c>
      <c r="S19" s="85">
        <v>60</v>
      </c>
      <c r="T19" s="88">
        <v>100</v>
      </c>
      <c r="U19" s="85">
        <v>200</v>
      </c>
      <c r="V19" s="88">
        <v>230</v>
      </c>
      <c r="W19" s="85">
        <v>200</v>
      </c>
      <c r="X19" s="88">
        <v>200</v>
      </c>
      <c r="Y19" s="85">
        <v>30</v>
      </c>
      <c r="Z19" s="88">
        <v>40</v>
      </c>
      <c r="AA19" s="85">
        <v>25</v>
      </c>
      <c r="AB19" s="88">
        <v>25</v>
      </c>
      <c r="AC19" s="85">
        <v>100</v>
      </c>
      <c r="AD19" s="88">
        <v>100</v>
      </c>
      <c r="AE19" s="89"/>
      <c r="AF19" s="83"/>
    </row>
    <row r="20" spans="1:32" x14ac:dyDescent="0.5">
      <c r="A20" s="84" t="s">
        <v>44</v>
      </c>
      <c r="B20" s="84" t="s">
        <v>41</v>
      </c>
      <c r="C20" s="34"/>
      <c r="D20" s="22"/>
      <c r="E20" s="34"/>
      <c r="F20" s="22"/>
      <c r="G20" s="34"/>
      <c r="H20" s="82"/>
      <c r="I20" s="34"/>
      <c r="J20" s="22"/>
      <c r="K20" s="34"/>
      <c r="L20" s="82"/>
      <c r="M20" s="34"/>
      <c r="N20" s="22"/>
      <c r="O20" s="34"/>
      <c r="P20" s="82"/>
      <c r="Q20" s="91"/>
      <c r="R20" s="82"/>
      <c r="S20" s="91"/>
      <c r="T20" s="82"/>
      <c r="U20" s="91"/>
      <c r="V20" s="82"/>
      <c r="W20" s="91"/>
      <c r="X20" s="82"/>
      <c r="Y20" s="91"/>
      <c r="Z20" s="82"/>
      <c r="AA20" s="91"/>
      <c r="AB20" s="82"/>
      <c r="AC20" s="91"/>
      <c r="AD20" s="82"/>
      <c r="AE20" s="81"/>
      <c r="AF20" s="92"/>
    </row>
    <row r="21" spans="1:32" s="97" customFormat="1" x14ac:dyDescent="0.5">
      <c r="A21" s="93" t="s">
        <v>45</v>
      </c>
      <c r="B21" s="94"/>
      <c r="C21" s="34">
        <v>60</v>
      </c>
      <c r="D21" s="22">
        <v>100</v>
      </c>
      <c r="E21" s="34"/>
      <c r="F21" s="22"/>
      <c r="G21" s="34"/>
      <c r="H21" s="22"/>
      <c r="I21" s="34"/>
      <c r="J21" s="22"/>
      <c r="K21" s="34"/>
      <c r="L21" s="22"/>
      <c r="M21" s="34"/>
      <c r="N21" s="22"/>
      <c r="O21" s="34"/>
      <c r="P21" s="22"/>
      <c r="Q21" s="34"/>
      <c r="R21" s="22"/>
      <c r="S21" s="34"/>
      <c r="T21" s="22"/>
      <c r="U21" s="34"/>
      <c r="V21" s="22"/>
      <c r="W21" s="34"/>
      <c r="X21" s="22"/>
      <c r="Y21" s="34"/>
      <c r="Z21" s="22"/>
      <c r="AA21" s="34"/>
      <c r="AB21" s="22"/>
      <c r="AC21" s="34"/>
      <c r="AD21" s="22"/>
      <c r="AE21" s="95">
        <f>SUM(C21:AD21)</f>
        <v>160</v>
      </c>
      <c r="AF21" s="96"/>
    </row>
    <row r="22" spans="1:32" s="105" customFormat="1" x14ac:dyDescent="0.5">
      <c r="A22" s="98"/>
      <c r="B22" s="99"/>
      <c r="C22" s="100">
        <f>C21*B7</f>
        <v>0</v>
      </c>
      <c r="D22" s="101">
        <f>D21*B8</f>
        <v>0</v>
      </c>
      <c r="E22" s="100"/>
      <c r="F22" s="101"/>
      <c r="G22" s="100"/>
      <c r="H22" s="101"/>
      <c r="I22" s="100"/>
      <c r="J22" s="101"/>
      <c r="K22" s="100"/>
      <c r="L22" s="101"/>
      <c r="M22" s="102"/>
      <c r="N22" s="103"/>
      <c r="O22" s="100"/>
      <c r="P22" s="101"/>
      <c r="Q22" s="100"/>
      <c r="R22" s="101"/>
      <c r="S22" s="100"/>
      <c r="T22" s="101"/>
      <c r="U22" s="100"/>
      <c r="V22" s="101"/>
      <c r="W22" s="100"/>
      <c r="X22" s="101"/>
      <c r="Y22" s="100"/>
      <c r="Z22" s="101"/>
      <c r="AA22" s="100"/>
      <c r="AB22" s="101"/>
      <c r="AC22" s="100"/>
      <c r="AD22" s="101"/>
      <c r="AE22" s="95"/>
      <c r="AF22" s="104">
        <f>SUM(C22:AE22)/1000</f>
        <v>0</v>
      </c>
    </row>
    <row r="23" spans="1:32" s="111" customFormat="1" ht="36" customHeight="1" x14ac:dyDescent="0.5">
      <c r="A23" s="106" t="s">
        <v>46</v>
      </c>
      <c r="B23" s="107"/>
      <c r="C23" s="34"/>
      <c r="D23" s="22"/>
      <c r="E23" s="34">
        <v>78.400000000000006</v>
      </c>
      <c r="F23" s="108">
        <v>91.3</v>
      </c>
      <c r="G23" s="34"/>
      <c r="H23" s="22"/>
      <c r="I23" s="34"/>
      <c r="J23" s="22"/>
      <c r="K23" s="34"/>
      <c r="L23" s="22"/>
      <c r="M23" s="109"/>
      <c r="N23" s="110"/>
      <c r="O23" s="34"/>
      <c r="P23" s="22"/>
      <c r="Q23" s="34"/>
      <c r="R23" s="22"/>
      <c r="S23" s="34"/>
      <c r="T23" s="22"/>
      <c r="U23" s="34"/>
      <c r="V23" s="22"/>
      <c r="W23" s="34"/>
      <c r="X23" s="22"/>
      <c r="Y23" s="34"/>
      <c r="Z23" s="22"/>
      <c r="AA23" s="34"/>
      <c r="AB23" s="22"/>
      <c r="AC23" s="34"/>
      <c r="AD23" s="22"/>
      <c r="AE23" s="95">
        <f>SUM(C23:AD23)</f>
        <v>169.7</v>
      </c>
      <c r="AF23" s="104"/>
    </row>
    <row r="24" spans="1:32" s="105" customFormat="1" ht="33" customHeight="1" x14ac:dyDescent="0.5">
      <c r="A24" s="112"/>
      <c r="B24" s="99"/>
      <c r="C24" s="100"/>
      <c r="D24" s="101"/>
      <c r="E24" s="100">
        <f>E23*B7</f>
        <v>0</v>
      </c>
      <c r="F24" s="101">
        <f>F23*B8</f>
        <v>0</v>
      </c>
      <c r="G24" s="100"/>
      <c r="H24" s="101"/>
      <c r="I24" s="100"/>
      <c r="J24" s="101"/>
      <c r="K24" s="100"/>
      <c r="L24" s="101"/>
      <c r="M24" s="102"/>
      <c r="N24" s="103"/>
      <c r="O24" s="100"/>
      <c r="P24" s="101"/>
      <c r="Q24" s="100"/>
      <c r="R24" s="101"/>
      <c r="S24" s="100"/>
      <c r="T24" s="101"/>
      <c r="U24" s="100"/>
      <c r="V24" s="101"/>
      <c r="W24" s="100"/>
      <c r="X24" s="101"/>
      <c r="Y24" s="100"/>
      <c r="Z24" s="101"/>
      <c r="AA24" s="100"/>
      <c r="AB24" s="101"/>
      <c r="AC24" s="100"/>
      <c r="AD24" s="101"/>
      <c r="AE24" s="95"/>
      <c r="AF24" s="104">
        <f>SUM(C24:AE24)/1000</f>
        <v>0</v>
      </c>
    </row>
    <row r="25" spans="1:32" s="97" customFormat="1" x14ac:dyDescent="0.5">
      <c r="A25" s="113" t="s">
        <v>47</v>
      </c>
      <c r="B25" s="94"/>
      <c r="C25" s="34"/>
      <c r="D25" s="22"/>
      <c r="E25" s="34">
        <v>13.7</v>
      </c>
      <c r="F25" s="22">
        <v>15.2</v>
      </c>
      <c r="G25" s="34">
        <v>89.85</v>
      </c>
      <c r="H25" s="22">
        <v>107.7</v>
      </c>
      <c r="I25" s="34"/>
      <c r="J25" s="22"/>
      <c r="K25" s="34">
        <v>200</v>
      </c>
      <c r="L25" s="22">
        <v>200</v>
      </c>
      <c r="M25" s="109"/>
      <c r="N25" s="110"/>
      <c r="O25" s="34"/>
      <c r="P25" s="22"/>
      <c r="Q25" s="34">
        <v>160</v>
      </c>
      <c r="R25" s="22">
        <v>200</v>
      </c>
      <c r="S25" s="34"/>
      <c r="T25" s="22"/>
      <c r="U25" s="34"/>
      <c r="V25" s="108"/>
      <c r="W25" s="34">
        <v>110</v>
      </c>
      <c r="X25" s="22">
        <v>110</v>
      </c>
      <c r="Y25" s="34"/>
      <c r="Z25" s="22"/>
      <c r="AA25" s="34"/>
      <c r="AB25" s="22"/>
      <c r="AC25" s="34"/>
      <c r="AD25" s="22"/>
      <c r="AE25" s="95">
        <f>SUM(C25:AD25)</f>
        <v>1206.45</v>
      </c>
      <c r="AF25" s="104"/>
    </row>
    <row r="26" spans="1:32" s="105" customFormat="1" x14ac:dyDescent="0.5">
      <c r="A26" s="114"/>
      <c r="B26" s="99"/>
      <c r="C26" s="100"/>
      <c r="D26" s="101"/>
      <c r="E26" s="100">
        <f>E25*B7</f>
        <v>0</v>
      </c>
      <c r="F26" s="101">
        <f>F25*B8</f>
        <v>0</v>
      </c>
      <c r="G26" s="100">
        <f>G25*B7</f>
        <v>0</v>
      </c>
      <c r="H26" s="101">
        <f>H25*B8</f>
        <v>0</v>
      </c>
      <c r="I26" s="100"/>
      <c r="J26" s="101"/>
      <c r="K26" s="100">
        <f>K25*B7</f>
        <v>0</v>
      </c>
      <c r="L26" s="101">
        <f>L25*B8</f>
        <v>0</v>
      </c>
      <c r="M26" s="102"/>
      <c r="N26" s="103"/>
      <c r="O26" s="100"/>
      <c r="P26" s="101"/>
      <c r="Q26" s="100">
        <f>Q25*B9</f>
        <v>160</v>
      </c>
      <c r="R26" s="101">
        <f>R25*B10</f>
        <v>0</v>
      </c>
      <c r="S26" s="100"/>
      <c r="T26" s="101"/>
      <c r="U26" s="100"/>
      <c r="V26" s="115"/>
      <c r="W26" s="100">
        <f>W25*B9</f>
        <v>110</v>
      </c>
      <c r="X26" s="101">
        <f>X25*B10</f>
        <v>0</v>
      </c>
      <c r="Y26" s="100"/>
      <c r="Z26" s="101"/>
      <c r="AA26" s="100"/>
      <c r="AB26" s="101"/>
      <c r="AC26" s="100"/>
      <c r="AD26" s="101"/>
      <c r="AE26" s="95"/>
      <c r="AF26" s="104">
        <f>SUM(C26:AE26)/1000</f>
        <v>0.27</v>
      </c>
    </row>
    <row r="27" spans="1:32" s="111" customFormat="1" x14ac:dyDescent="0.5">
      <c r="A27" s="106" t="s">
        <v>48</v>
      </c>
      <c r="B27" s="107"/>
      <c r="C27" s="34"/>
      <c r="D27" s="22"/>
      <c r="E27" s="116">
        <v>19.2</v>
      </c>
      <c r="F27" s="22">
        <v>21.3</v>
      </c>
      <c r="G27" s="34"/>
      <c r="H27" s="22"/>
      <c r="I27" s="34"/>
      <c r="J27" s="22"/>
      <c r="K27" s="34"/>
      <c r="L27" s="22"/>
      <c r="M27" s="109"/>
      <c r="N27" s="110"/>
      <c r="O27" s="34"/>
      <c r="P27" s="22"/>
      <c r="Q27" s="34">
        <v>10.67</v>
      </c>
      <c r="R27" s="22">
        <v>13.33</v>
      </c>
      <c r="S27" s="34"/>
      <c r="T27" s="22"/>
      <c r="U27" s="34">
        <v>14.27</v>
      </c>
      <c r="V27" s="22">
        <v>16.399999999999999</v>
      </c>
      <c r="W27" s="34"/>
      <c r="X27" s="22"/>
      <c r="Y27" s="34"/>
      <c r="Z27" s="22"/>
      <c r="AA27" s="34"/>
      <c r="AB27" s="22"/>
      <c r="AC27" s="34"/>
      <c r="AD27" s="22"/>
      <c r="AE27" s="95">
        <f>SUM(C27:AD27)</f>
        <v>95.169999999999987</v>
      </c>
      <c r="AF27" s="104"/>
    </row>
    <row r="28" spans="1:32" s="105" customFormat="1" x14ac:dyDescent="0.5">
      <c r="A28" s="112"/>
      <c r="B28" s="99"/>
      <c r="C28" s="100"/>
      <c r="D28" s="101"/>
      <c r="E28" s="117">
        <f>E27*B7</f>
        <v>0</v>
      </c>
      <c r="F28" s="101">
        <f>F27*B8</f>
        <v>0</v>
      </c>
      <c r="G28" s="100"/>
      <c r="H28" s="101"/>
      <c r="I28" s="100"/>
      <c r="J28" s="101"/>
      <c r="K28" s="100"/>
      <c r="L28" s="101"/>
      <c r="M28" s="102"/>
      <c r="N28" s="118"/>
      <c r="O28" s="100"/>
      <c r="P28" s="101"/>
      <c r="Q28" s="100">
        <f>Q27*B9</f>
        <v>10.67</v>
      </c>
      <c r="R28" s="101">
        <f>R27*B10</f>
        <v>0</v>
      </c>
      <c r="S28" s="100"/>
      <c r="T28" s="101"/>
      <c r="U28" s="100">
        <f>U27*B9</f>
        <v>14.27</v>
      </c>
      <c r="V28" s="101">
        <f>V27*B10</f>
        <v>0</v>
      </c>
      <c r="W28" s="100"/>
      <c r="X28" s="101"/>
      <c r="Y28" s="100"/>
      <c r="Z28" s="101"/>
      <c r="AA28" s="100"/>
      <c r="AB28" s="101"/>
      <c r="AC28" s="100"/>
      <c r="AD28" s="101"/>
      <c r="AE28" s="95"/>
      <c r="AF28" s="104">
        <f>SUM(C28:AE28)/1000</f>
        <v>2.4939999999999997E-2</v>
      </c>
    </row>
    <row r="29" spans="1:32" s="111" customFormat="1" x14ac:dyDescent="0.5">
      <c r="A29" s="106" t="s">
        <v>49</v>
      </c>
      <c r="B29" s="107"/>
      <c r="C29" s="34"/>
      <c r="D29" s="22"/>
      <c r="E29" s="34">
        <v>8.6</v>
      </c>
      <c r="F29" s="22">
        <v>9.5</v>
      </c>
      <c r="G29" s="34"/>
      <c r="H29" s="22"/>
      <c r="I29" s="34"/>
      <c r="J29" s="22"/>
      <c r="K29" s="34"/>
      <c r="L29" s="22"/>
      <c r="M29" s="109"/>
      <c r="N29" s="110"/>
      <c r="O29" s="34"/>
      <c r="P29" s="22"/>
      <c r="Q29" s="34">
        <v>9.5</v>
      </c>
      <c r="R29" s="22">
        <v>11.9</v>
      </c>
      <c r="S29" s="34"/>
      <c r="T29" s="22"/>
      <c r="U29" s="34">
        <v>12</v>
      </c>
      <c r="V29" s="22">
        <v>13.8</v>
      </c>
      <c r="W29" s="34"/>
      <c r="X29" s="22"/>
      <c r="Y29" s="34"/>
      <c r="Z29" s="22"/>
      <c r="AA29" s="34"/>
      <c r="AB29" s="22"/>
      <c r="AC29" s="34"/>
      <c r="AD29" s="22"/>
      <c r="AE29" s="95">
        <f>SUM(C29:AD29)</f>
        <v>65.3</v>
      </c>
      <c r="AF29" s="104"/>
    </row>
    <row r="30" spans="1:32" s="105" customFormat="1" x14ac:dyDescent="0.5">
      <c r="A30" s="112"/>
      <c r="B30" s="99"/>
      <c r="C30" s="100"/>
      <c r="D30" s="101"/>
      <c r="E30" s="100">
        <f>E29*B7</f>
        <v>0</v>
      </c>
      <c r="F30" s="101">
        <f>F29*B8</f>
        <v>0</v>
      </c>
      <c r="G30" s="100"/>
      <c r="H30" s="101"/>
      <c r="I30" s="100"/>
      <c r="J30" s="101"/>
      <c r="K30" s="100"/>
      <c r="L30" s="101"/>
      <c r="M30" s="102"/>
      <c r="N30" s="118"/>
      <c r="O30" s="100"/>
      <c r="P30" s="101"/>
      <c r="Q30" s="100">
        <f>Q29*B9</f>
        <v>9.5</v>
      </c>
      <c r="R30" s="101">
        <f>R29*B10</f>
        <v>0</v>
      </c>
      <c r="S30" s="100"/>
      <c r="T30" s="101"/>
      <c r="U30" s="100">
        <f>U29*B9</f>
        <v>12</v>
      </c>
      <c r="V30" s="101">
        <f>V29*B10</f>
        <v>0</v>
      </c>
      <c r="W30" s="100"/>
      <c r="X30" s="101"/>
      <c r="Y30" s="100"/>
      <c r="Z30" s="101"/>
      <c r="AA30" s="100"/>
      <c r="AB30" s="101"/>
      <c r="AC30" s="100"/>
      <c r="AD30" s="101"/>
      <c r="AE30" s="95"/>
      <c r="AF30" s="104">
        <f>SUM(C30:AE30)/1000</f>
        <v>2.1499999999999998E-2</v>
      </c>
    </row>
    <row r="31" spans="1:32" s="111" customFormat="1" x14ac:dyDescent="0.5">
      <c r="A31" s="106" t="s">
        <v>50</v>
      </c>
      <c r="B31" s="107"/>
      <c r="C31" s="34"/>
      <c r="D31" s="22"/>
      <c r="E31" s="34">
        <v>7.2</v>
      </c>
      <c r="F31" s="22">
        <v>8</v>
      </c>
      <c r="G31" s="34"/>
      <c r="H31" s="22"/>
      <c r="I31" s="34"/>
      <c r="J31" s="22"/>
      <c r="K31" s="34"/>
      <c r="L31" s="22"/>
      <c r="M31" s="109"/>
      <c r="N31" s="110"/>
      <c r="O31" s="34"/>
      <c r="P31" s="22"/>
      <c r="Q31" s="34">
        <v>6</v>
      </c>
      <c r="R31" s="22">
        <v>7.5</v>
      </c>
      <c r="S31" s="34"/>
      <c r="T31" s="22"/>
      <c r="U31" s="34">
        <v>2.7</v>
      </c>
      <c r="V31" s="22">
        <v>3.1</v>
      </c>
      <c r="W31" s="34"/>
      <c r="X31" s="22"/>
      <c r="Y31" s="34"/>
      <c r="Z31" s="22"/>
      <c r="AA31" s="34"/>
      <c r="AB31" s="22"/>
      <c r="AC31" s="34"/>
      <c r="AD31" s="22"/>
      <c r="AE31" s="95">
        <f>SUM(C31:AD31)</f>
        <v>34.5</v>
      </c>
      <c r="AF31" s="104"/>
    </row>
    <row r="32" spans="1:32" s="105" customFormat="1" x14ac:dyDescent="0.5">
      <c r="A32" s="112"/>
      <c r="B32" s="99"/>
      <c r="C32" s="100"/>
      <c r="D32" s="101"/>
      <c r="E32" s="100">
        <f>E31*B7</f>
        <v>0</v>
      </c>
      <c r="F32" s="101">
        <f>F31*B8</f>
        <v>0</v>
      </c>
      <c r="G32" s="100"/>
      <c r="H32" s="101"/>
      <c r="I32" s="100"/>
      <c r="J32" s="101"/>
      <c r="K32" s="100"/>
      <c r="L32" s="101"/>
      <c r="M32" s="102"/>
      <c r="N32" s="118"/>
      <c r="O32" s="100"/>
      <c r="P32" s="101"/>
      <c r="Q32" s="100">
        <f>Q31*B9</f>
        <v>6</v>
      </c>
      <c r="R32" s="101">
        <f>R31*B10</f>
        <v>0</v>
      </c>
      <c r="S32" s="100"/>
      <c r="T32" s="101"/>
      <c r="U32" s="100">
        <f>U31*B9</f>
        <v>2.7</v>
      </c>
      <c r="V32" s="101">
        <f>V31*B10</f>
        <v>0</v>
      </c>
      <c r="W32" s="100"/>
      <c r="X32" s="101"/>
      <c r="Y32" s="100"/>
      <c r="Z32" s="101"/>
      <c r="AA32" s="100"/>
      <c r="AB32" s="101"/>
      <c r="AC32" s="100"/>
      <c r="AD32" s="101"/>
      <c r="AE32" s="95"/>
      <c r="AF32" s="104">
        <f>SUM(C32:AE32)/1000</f>
        <v>8.6999999999999994E-3</v>
      </c>
    </row>
    <row r="33" spans="1:32" s="121" customFormat="1" x14ac:dyDescent="0.5">
      <c r="A33" s="119" t="s">
        <v>51</v>
      </c>
      <c r="B33" s="120"/>
      <c r="C33" s="34"/>
      <c r="D33" s="22"/>
      <c r="E33" s="34">
        <v>3.2</v>
      </c>
      <c r="F33" s="22">
        <v>3.6</v>
      </c>
      <c r="G33" s="34"/>
      <c r="H33" s="22"/>
      <c r="I33" s="34"/>
      <c r="J33" s="22"/>
      <c r="K33" s="34"/>
      <c r="L33" s="22"/>
      <c r="M33" s="109"/>
      <c r="N33" s="110"/>
      <c r="O33" s="34"/>
      <c r="P33" s="22"/>
      <c r="Q33" s="34">
        <v>4</v>
      </c>
      <c r="R33" s="22">
        <v>5</v>
      </c>
      <c r="S33" s="34">
        <v>3.6</v>
      </c>
      <c r="T33" s="22">
        <v>6</v>
      </c>
      <c r="U33" s="34">
        <v>7</v>
      </c>
      <c r="V33" s="22">
        <v>8.1</v>
      </c>
      <c r="W33" s="34"/>
      <c r="X33" s="22"/>
      <c r="Y33" s="34"/>
      <c r="Z33" s="22"/>
      <c r="AA33" s="34"/>
      <c r="AB33" s="22"/>
      <c r="AC33" s="34"/>
      <c r="AD33" s="22"/>
      <c r="AE33" s="95">
        <f>SUM(C33:AD33)</f>
        <v>40.500000000000007</v>
      </c>
      <c r="AF33" s="104"/>
    </row>
    <row r="34" spans="1:32" s="124" customFormat="1" x14ac:dyDescent="0.5">
      <c r="A34" s="122"/>
      <c r="B34" s="123"/>
      <c r="C34" s="100"/>
      <c r="D34" s="101"/>
      <c r="E34" s="100">
        <f>E33*B7</f>
        <v>0</v>
      </c>
      <c r="F34" s="101">
        <f>F33*B8</f>
        <v>0</v>
      </c>
      <c r="G34" s="100"/>
      <c r="H34" s="101"/>
      <c r="I34" s="100"/>
      <c r="J34" s="101"/>
      <c r="K34" s="100"/>
      <c r="L34" s="101"/>
      <c r="M34" s="102"/>
      <c r="N34" s="103"/>
      <c r="O34" s="100"/>
      <c r="P34" s="101"/>
      <c r="Q34" s="100">
        <f>Q33*B9</f>
        <v>4</v>
      </c>
      <c r="R34" s="101">
        <f>R33*B10</f>
        <v>0</v>
      </c>
      <c r="S34" s="100">
        <f>S33*B9</f>
        <v>3.6</v>
      </c>
      <c r="T34" s="101">
        <f>T33*B10</f>
        <v>0</v>
      </c>
      <c r="U34" s="100">
        <f>U33*B9</f>
        <v>7</v>
      </c>
      <c r="V34" s="101">
        <f>V33*B10</f>
        <v>0</v>
      </c>
      <c r="W34" s="100"/>
      <c r="X34" s="101"/>
      <c r="Y34" s="100"/>
      <c r="Z34" s="101"/>
      <c r="AA34" s="100"/>
      <c r="AB34" s="101"/>
      <c r="AC34" s="100"/>
      <c r="AD34" s="101"/>
      <c r="AE34" s="95"/>
      <c r="AF34" s="104">
        <f>SUM(C34:AE34)/1000</f>
        <v>1.46E-2</v>
      </c>
    </row>
    <row r="35" spans="1:32" s="111" customFormat="1" ht="30" customHeight="1" x14ac:dyDescent="0.5">
      <c r="A35" s="106" t="s">
        <v>52</v>
      </c>
      <c r="B35" s="107"/>
      <c r="C35" s="34"/>
      <c r="D35" s="22"/>
      <c r="E35" s="34">
        <v>0.2</v>
      </c>
      <c r="F35" s="22">
        <v>0.3</v>
      </c>
      <c r="G35" s="34"/>
      <c r="H35" s="22"/>
      <c r="I35" s="34"/>
      <c r="J35" s="22"/>
      <c r="K35" s="34">
        <v>0.2</v>
      </c>
      <c r="L35" s="22">
        <v>0.2</v>
      </c>
      <c r="M35" s="109"/>
      <c r="N35" s="110"/>
      <c r="O35" s="34"/>
      <c r="P35" s="22"/>
      <c r="Q35" s="34"/>
      <c r="R35" s="22"/>
      <c r="S35" s="34"/>
      <c r="T35" s="22"/>
      <c r="U35" s="34"/>
      <c r="V35" s="22"/>
      <c r="W35" s="34"/>
      <c r="X35" s="22"/>
      <c r="Y35" s="34"/>
      <c r="Z35" s="22"/>
      <c r="AA35" s="34"/>
      <c r="AB35" s="22"/>
      <c r="AC35" s="34"/>
      <c r="AD35" s="22"/>
      <c r="AE35" s="95">
        <f>SUM(C35:AD35)</f>
        <v>0.89999999999999991</v>
      </c>
      <c r="AF35" s="104"/>
    </row>
    <row r="36" spans="1:32" s="105" customFormat="1" ht="36" customHeight="1" x14ac:dyDescent="0.5">
      <c r="A36" s="112"/>
      <c r="B36" s="99"/>
      <c r="C36" s="100"/>
      <c r="D36" s="101"/>
      <c r="E36" s="100">
        <f>E35*B7</f>
        <v>0</v>
      </c>
      <c r="F36" s="101">
        <f>F35*B8</f>
        <v>0</v>
      </c>
      <c r="G36" s="100"/>
      <c r="H36" s="101"/>
      <c r="I36" s="100"/>
      <c r="J36" s="101"/>
      <c r="K36" s="100">
        <f>K35*B7</f>
        <v>0</v>
      </c>
      <c r="L36" s="101">
        <f>L35*B8</f>
        <v>0</v>
      </c>
      <c r="M36" s="102"/>
      <c r="N36" s="118"/>
      <c r="O36" s="100"/>
      <c r="P36" s="101"/>
      <c r="Q36" s="100"/>
      <c r="R36" s="101"/>
      <c r="S36" s="100"/>
      <c r="T36" s="101"/>
      <c r="U36" s="100"/>
      <c r="V36" s="101"/>
      <c r="W36" s="100"/>
      <c r="X36" s="101"/>
      <c r="Y36" s="100"/>
      <c r="Z36" s="101"/>
      <c r="AA36" s="100"/>
      <c r="AB36" s="101"/>
      <c r="AC36" s="100"/>
      <c r="AD36" s="101"/>
      <c r="AE36" s="95"/>
      <c r="AF36" s="104">
        <f>SUM(C36:AE36)/1000</f>
        <v>0</v>
      </c>
    </row>
    <row r="37" spans="1:32" s="127" customFormat="1" x14ac:dyDescent="0.5">
      <c r="A37" s="125" t="s">
        <v>53</v>
      </c>
      <c r="B37" s="126"/>
      <c r="C37" s="34"/>
      <c r="D37" s="22"/>
      <c r="E37" s="34">
        <v>1.4</v>
      </c>
      <c r="F37" s="22">
        <v>1.6</v>
      </c>
      <c r="G37" s="34"/>
      <c r="H37" s="22"/>
      <c r="I37" s="34"/>
      <c r="J37" s="22"/>
      <c r="K37" s="34">
        <v>10</v>
      </c>
      <c r="L37" s="22">
        <v>10</v>
      </c>
      <c r="M37" s="109"/>
      <c r="N37" s="110"/>
      <c r="O37" s="34"/>
      <c r="P37" s="22"/>
      <c r="Q37" s="34">
        <v>2</v>
      </c>
      <c r="R37" s="22">
        <v>2.5</v>
      </c>
      <c r="S37" s="34"/>
      <c r="T37" s="22"/>
      <c r="U37" s="34"/>
      <c r="V37" s="22"/>
      <c r="W37" s="34">
        <v>10</v>
      </c>
      <c r="X37" s="22">
        <v>10</v>
      </c>
      <c r="Y37" s="34"/>
      <c r="Z37" s="22"/>
      <c r="AA37" s="34"/>
      <c r="AB37" s="22"/>
      <c r="AC37" s="34"/>
      <c r="AD37" s="22"/>
      <c r="AE37" s="95">
        <f>SUM(C37:AD37)</f>
        <v>47.5</v>
      </c>
      <c r="AF37" s="104"/>
    </row>
    <row r="38" spans="1:32" s="124" customFormat="1" x14ac:dyDescent="0.5">
      <c r="A38" s="128"/>
      <c r="B38" s="123"/>
      <c r="C38" s="100"/>
      <c r="D38" s="101"/>
      <c r="E38" s="100">
        <f>E37*B7</f>
        <v>0</v>
      </c>
      <c r="F38" s="101">
        <f>F37*B8</f>
        <v>0</v>
      </c>
      <c r="G38" s="100"/>
      <c r="H38" s="101"/>
      <c r="I38" s="100"/>
      <c r="J38" s="101"/>
      <c r="K38" s="100">
        <f>K37*B7</f>
        <v>0</v>
      </c>
      <c r="L38" s="101">
        <f>L37*B8</f>
        <v>0</v>
      </c>
      <c r="M38" s="102"/>
      <c r="N38" s="118"/>
      <c r="O38" s="100"/>
      <c r="P38" s="101"/>
      <c r="Q38" s="100">
        <f>Q37*B9</f>
        <v>2</v>
      </c>
      <c r="R38" s="101">
        <f>R37*B10</f>
        <v>0</v>
      </c>
      <c r="S38" s="100"/>
      <c r="T38" s="101"/>
      <c r="U38" s="100"/>
      <c r="V38" s="101"/>
      <c r="W38" s="100">
        <f>W37*B9</f>
        <v>10</v>
      </c>
      <c r="X38" s="101">
        <f>X37*B10</f>
        <v>0</v>
      </c>
      <c r="Y38" s="100"/>
      <c r="Z38" s="101"/>
      <c r="AA38" s="100"/>
      <c r="AB38" s="101"/>
      <c r="AC38" s="100"/>
      <c r="AD38" s="101"/>
      <c r="AE38" s="95"/>
      <c r="AF38" s="104">
        <f>SUM(C38:AE38)/1000</f>
        <v>1.2E-2</v>
      </c>
    </row>
    <row r="39" spans="1:32" s="97" customFormat="1" x14ac:dyDescent="0.5">
      <c r="A39" s="113" t="s">
        <v>54</v>
      </c>
      <c r="B39" s="94"/>
      <c r="C39" s="34"/>
      <c r="D39" s="22"/>
      <c r="E39" s="95">
        <v>0.01</v>
      </c>
      <c r="F39" s="22">
        <v>0.01</v>
      </c>
      <c r="G39" s="34"/>
      <c r="H39" s="22"/>
      <c r="I39" s="34"/>
      <c r="J39" s="22"/>
      <c r="K39" s="34"/>
      <c r="L39" s="22"/>
      <c r="M39" s="109"/>
      <c r="N39" s="110"/>
      <c r="O39" s="34"/>
      <c r="P39" s="22"/>
      <c r="Q39" s="34">
        <v>0.01</v>
      </c>
      <c r="R39" s="22">
        <v>0.01</v>
      </c>
      <c r="S39" s="34"/>
      <c r="T39" s="22"/>
      <c r="U39" s="34"/>
      <c r="V39" s="22"/>
      <c r="W39" s="34"/>
      <c r="X39" s="22"/>
      <c r="Y39" s="34"/>
      <c r="Z39" s="22"/>
      <c r="AA39" s="34"/>
      <c r="AB39" s="22"/>
      <c r="AC39" s="34"/>
      <c r="AD39" s="22"/>
      <c r="AE39" s="95">
        <f>SUM(C39:AD39)</f>
        <v>0.04</v>
      </c>
      <c r="AF39" s="104"/>
    </row>
    <row r="40" spans="1:32" s="105" customFormat="1" x14ac:dyDescent="0.5">
      <c r="A40" s="114"/>
      <c r="B40" s="99"/>
      <c r="C40" s="100"/>
      <c r="D40" s="101"/>
      <c r="E40" s="100">
        <f>E39*B7</f>
        <v>0</v>
      </c>
      <c r="F40" s="101">
        <f>F39*B8</f>
        <v>0</v>
      </c>
      <c r="G40" s="100"/>
      <c r="H40" s="101"/>
      <c r="I40" s="100"/>
      <c r="J40" s="101"/>
      <c r="K40" s="100"/>
      <c r="L40" s="101"/>
      <c r="M40" s="102"/>
      <c r="N40" s="118"/>
      <c r="O40" s="100"/>
      <c r="P40" s="101"/>
      <c r="Q40" s="100">
        <f>Q39*B9</f>
        <v>0.01</v>
      </c>
      <c r="R40" s="101">
        <f>R39*B10</f>
        <v>0</v>
      </c>
      <c r="S40" s="100"/>
      <c r="T40" s="101"/>
      <c r="U40" s="100"/>
      <c r="V40" s="101"/>
      <c r="W40" s="100"/>
      <c r="X40" s="101"/>
      <c r="Y40" s="100"/>
      <c r="Z40" s="101"/>
      <c r="AA40" s="100"/>
      <c r="AB40" s="101"/>
      <c r="AC40" s="100"/>
      <c r="AD40" s="101"/>
      <c r="AE40" s="95"/>
      <c r="AF40" s="104">
        <f>SUM(C40:AE40)/1000</f>
        <v>1.0000000000000001E-5</v>
      </c>
    </row>
    <row r="41" spans="1:32" s="131" customFormat="1" x14ac:dyDescent="0.5">
      <c r="A41" s="106" t="s">
        <v>55</v>
      </c>
      <c r="B41" s="107"/>
      <c r="C41" s="34"/>
      <c r="D41" s="22"/>
      <c r="E41" s="34">
        <v>1.4</v>
      </c>
      <c r="F41" s="22">
        <v>1.6</v>
      </c>
      <c r="G41" s="34">
        <v>1.5</v>
      </c>
      <c r="H41" s="22">
        <v>1.8</v>
      </c>
      <c r="I41" s="34"/>
      <c r="J41" s="22"/>
      <c r="K41" s="34"/>
      <c r="L41" s="22"/>
      <c r="M41" s="129"/>
      <c r="N41" s="130"/>
      <c r="O41" s="34"/>
      <c r="P41" s="22"/>
      <c r="Q41" s="34">
        <v>1.6</v>
      </c>
      <c r="R41" s="22">
        <v>2</v>
      </c>
      <c r="S41" s="34"/>
      <c r="T41" s="22"/>
      <c r="U41" s="34"/>
      <c r="V41" s="22"/>
      <c r="W41" s="34"/>
      <c r="X41" s="22"/>
      <c r="Y41" s="34"/>
      <c r="Z41" s="22"/>
      <c r="AA41" s="34"/>
      <c r="AB41" s="22"/>
      <c r="AC41" s="34"/>
      <c r="AD41" s="22"/>
      <c r="AE41" s="95">
        <f>SUM(C41:AD41)</f>
        <v>9.9</v>
      </c>
      <c r="AF41" s="104"/>
    </row>
    <row r="42" spans="1:32" s="105" customFormat="1" x14ac:dyDescent="0.5">
      <c r="A42" s="112"/>
      <c r="B42" s="99"/>
      <c r="C42" s="100"/>
      <c r="D42" s="101"/>
      <c r="E42" s="100">
        <f>E41*B7</f>
        <v>0</v>
      </c>
      <c r="F42" s="101">
        <f>F41*B8</f>
        <v>0</v>
      </c>
      <c r="G42" s="100">
        <f>G41*B7</f>
        <v>0</v>
      </c>
      <c r="H42" s="101">
        <f>H41*B8</f>
        <v>0</v>
      </c>
      <c r="I42" s="100"/>
      <c r="J42" s="101"/>
      <c r="K42" s="100"/>
      <c r="L42" s="101"/>
      <c r="M42" s="132"/>
      <c r="N42" s="133"/>
      <c r="O42" s="100"/>
      <c r="P42" s="101"/>
      <c r="Q42" s="100">
        <f>Q41*B9</f>
        <v>1.6</v>
      </c>
      <c r="R42" s="101">
        <f>R41*B10</f>
        <v>0</v>
      </c>
      <c r="S42" s="100"/>
      <c r="T42" s="101"/>
      <c r="U42" s="100"/>
      <c r="V42" s="101"/>
      <c r="W42" s="100"/>
      <c r="X42" s="101"/>
      <c r="Y42" s="100"/>
      <c r="Z42" s="101"/>
      <c r="AA42" s="100"/>
      <c r="AB42" s="101"/>
      <c r="AC42" s="100"/>
      <c r="AD42" s="101"/>
      <c r="AE42" s="95"/>
      <c r="AF42" s="104">
        <f>SUM(C42:AE42)/1000</f>
        <v>1.6000000000000001E-3</v>
      </c>
    </row>
    <row r="43" spans="1:32" s="97" customFormat="1" x14ac:dyDescent="0.5">
      <c r="A43" s="134" t="s">
        <v>56</v>
      </c>
      <c r="B43" s="94"/>
      <c r="C43" s="34"/>
      <c r="D43" s="22"/>
      <c r="E43" s="34"/>
      <c r="F43" s="22"/>
      <c r="G43" s="34">
        <v>183.21</v>
      </c>
      <c r="H43" s="22">
        <v>219.86</v>
      </c>
      <c r="I43" s="34"/>
      <c r="J43" s="22"/>
      <c r="K43" s="34"/>
      <c r="L43" s="22"/>
      <c r="M43" s="109"/>
      <c r="N43" s="110"/>
      <c r="O43" s="34"/>
      <c r="P43" s="22"/>
      <c r="Q43" s="34">
        <v>22.86</v>
      </c>
      <c r="R43" s="22">
        <v>28.57</v>
      </c>
      <c r="S43" s="34"/>
      <c r="T43" s="22"/>
      <c r="U43" s="34"/>
      <c r="V43" s="22"/>
      <c r="W43" s="34"/>
      <c r="X43" s="22"/>
      <c r="Y43" s="34"/>
      <c r="Z43" s="22"/>
      <c r="AA43" s="34"/>
      <c r="AB43" s="22"/>
      <c r="AC43" s="34"/>
      <c r="AD43" s="22"/>
      <c r="AE43" s="95">
        <f>SUM(C43:AD43)</f>
        <v>454.50000000000006</v>
      </c>
      <c r="AF43" s="104"/>
    </row>
    <row r="44" spans="1:32" s="105" customFormat="1" x14ac:dyDescent="0.5">
      <c r="A44" s="135"/>
      <c r="B44" s="99"/>
      <c r="C44" s="100"/>
      <c r="D44" s="101"/>
      <c r="E44" s="100"/>
      <c r="F44" s="101"/>
      <c r="G44" s="100">
        <f>G43*B7</f>
        <v>0</v>
      </c>
      <c r="H44" s="101">
        <f>H43*B8</f>
        <v>0</v>
      </c>
      <c r="I44" s="100"/>
      <c r="J44" s="101"/>
      <c r="K44" s="100"/>
      <c r="L44" s="101"/>
      <c r="M44" s="102"/>
      <c r="N44" s="103"/>
      <c r="O44" s="100"/>
      <c r="P44" s="101"/>
      <c r="Q44" s="100">
        <f>Q43*B9</f>
        <v>22.86</v>
      </c>
      <c r="R44" s="101">
        <f>R43*B10</f>
        <v>0</v>
      </c>
      <c r="S44" s="100"/>
      <c r="T44" s="101"/>
      <c r="U44" s="34"/>
      <c r="V44" s="101"/>
      <c r="W44" s="100"/>
      <c r="X44" s="101"/>
      <c r="Y44" s="100"/>
      <c r="Z44" s="101"/>
      <c r="AA44" s="100"/>
      <c r="AB44" s="101"/>
      <c r="AC44" s="100"/>
      <c r="AD44" s="101"/>
      <c r="AE44" s="95"/>
      <c r="AF44" s="104">
        <f>SUM(C44:AE44)/1000</f>
        <v>2.2859999999999998E-2</v>
      </c>
    </row>
    <row r="45" spans="1:32" s="111" customFormat="1" x14ac:dyDescent="0.5">
      <c r="A45" s="106" t="s">
        <v>57</v>
      </c>
      <c r="B45" s="107"/>
      <c r="C45" s="34"/>
      <c r="D45" s="22"/>
      <c r="E45" s="34"/>
      <c r="F45" s="22"/>
      <c r="G45" s="34">
        <v>23.7</v>
      </c>
      <c r="H45" s="22">
        <v>28.4</v>
      </c>
      <c r="I45" s="34"/>
      <c r="J45" s="22"/>
      <c r="K45" s="34"/>
      <c r="L45" s="22"/>
      <c r="M45" s="109"/>
      <c r="N45" s="110"/>
      <c r="O45" s="34"/>
      <c r="P45" s="22"/>
      <c r="Q45" s="34"/>
      <c r="R45" s="22"/>
      <c r="S45" s="34"/>
      <c r="T45" s="22"/>
      <c r="U45" s="34"/>
      <c r="V45" s="22"/>
      <c r="W45" s="34">
        <v>100</v>
      </c>
      <c r="X45" s="22">
        <v>100</v>
      </c>
      <c r="Y45" s="34"/>
      <c r="Z45" s="22"/>
      <c r="AA45" s="34"/>
      <c r="AB45" s="22"/>
      <c r="AC45" s="34"/>
      <c r="AD45" s="22"/>
      <c r="AE45" s="95">
        <f>SUM(C45:AD45)</f>
        <v>252.1</v>
      </c>
      <c r="AF45" s="104"/>
    </row>
    <row r="46" spans="1:32" s="137" customFormat="1" x14ac:dyDescent="0.5">
      <c r="A46" s="112"/>
      <c r="B46" s="136"/>
      <c r="C46" s="100"/>
      <c r="D46" s="101"/>
      <c r="E46" s="100"/>
      <c r="F46" s="101"/>
      <c r="G46" s="100">
        <f>G45*B7</f>
        <v>0</v>
      </c>
      <c r="H46" s="101">
        <f>H45*B8</f>
        <v>0</v>
      </c>
      <c r="I46" s="100"/>
      <c r="J46" s="101"/>
      <c r="K46" s="100"/>
      <c r="L46" s="101"/>
      <c r="M46" s="102"/>
      <c r="N46" s="103"/>
      <c r="O46" s="100"/>
      <c r="P46" s="101"/>
      <c r="Q46" s="100"/>
      <c r="R46" s="101"/>
      <c r="S46" s="100"/>
      <c r="T46" s="101"/>
      <c r="U46" s="34"/>
      <c r="V46" s="101"/>
      <c r="W46" s="100">
        <f>W45*B9</f>
        <v>100</v>
      </c>
      <c r="X46" s="101">
        <f>X45*B10</f>
        <v>0</v>
      </c>
      <c r="Y46" s="100"/>
      <c r="Z46" s="101"/>
      <c r="AA46" s="100"/>
      <c r="AB46" s="101"/>
      <c r="AC46" s="100"/>
      <c r="AD46" s="101"/>
      <c r="AE46" s="95"/>
      <c r="AF46" s="104">
        <f>SUM(C46:AE46)/1000</f>
        <v>0.1</v>
      </c>
    </row>
    <row r="47" spans="1:32" s="121" customFormat="1" x14ac:dyDescent="0.5">
      <c r="A47" s="138" t="s">
        <v>58</v>
      </c>
      <c r="B47" s="120"/>
      <c r="C47" s="34"/>
      <c r="D47" s="22"/>
      <c r="E47" s="34"/>
      <c r="F47" s="22"/>
      <c r="G47" s="34">
        <v>5.25</v>
      </c>
      <c r="H47" s="22">
        <v>6.3</v>
      </c>
      <c r="I47" s="34">
        <v>10</v>
      </c>
      <c r="J47" s="22">
        <v>10</v>
      </c>
      <c r="K47" s="34"/>
      <c r="L47" s="22"/>
      <c r="M47" s="109"/>
      <c r="N47" s="110"/>
      <c r="O47" s="34"/>
      <c r="P47" s="22"/>
      <c r="Q47" s="34"/>
      <c r="R47" s="22"/>
      <c r="S47" s="34"/>
      <c r="T47" s="22"/>
      <c r="U47" s="34"/>
      <c r="V47" s="22"/>
      <c r="W47" s="34"/>
      <c r="X47" s="22"/>
      <c r="Y47" s="34"/>
      <c r="Z47" s="22"/>
      <c r="AA47" s="34"/>
      <c r="AB47" s="22"/>
      <c r="AC47" s="34"/>
      <c r="AD47" s="22"/>
      <c r="AE47" s="95">
        <f>SUM(C47:AD47)</f>
        <v>31.55</v>
      </c>
      <c r="AF47" s="104"/>
    </row>
    <row r="48" spans="1:32" s="124" customFormat="1" x14ac:dyDescent="0.5">
      <c r="A48" s="139"/>
      <c r="B48" s="123"/>
      <c r="C48" s="100"/>
      <c r="D48" s="101"/>
      <c r="E48" s="100"/>
      <c r="F48" s="101"/>
      <c r="G48" s="100">
        <f>G47*B7</f>
        <v>0</v>
      </c>
      <c r="H48" s="101">
        <f>H47*B8</f>
        <v>0</v>
      </c>
      <c r="I48" s="100">
        <f>I47*B7</f>
        <v>0</v>
      </c>
      <c r="J48" s="101">
        <f>J47*B8</f>
        <v>0</v>
      </c>
      <c r="K48" s="100"/>
      <c r="L48" s="101"/>
      <c r="M48" s="102"/>
      <c r="N48" s="103"/>
      <c r="O48" s="100"/>
      <c r="P48" s="101"/>
      <c r="Q48" s="100"/>
      <c r="R48" s="101"/>
      <c r="S48" s="100"/>
      <c r="T48" s="101"/>
      <c r="U48" s="34"/>
      <c r="V48" s="101"/>
      <c r="W48" s="100"/>
      <c r="X48" s="101"/>
      <c r="Y48" s="100"/>
      <c r="Z48" s="101"/>
      <c r="AA48" s="100"/>
      <c r="AB48" s="101"/>
      <c r="AC48" s="100"/>
      <c r="AD48" s="101"/>
      <c r="AE48" s="95"/>
      <c r="AF48" s="104">
        <f>SUM(C48:AE48)/1000</f>
        <v>0</v>
      </c>
    </row>
    <row r="49" spans="1:32" s="124" customFormat="1" x14ac:dyDescent="0.5">
      <c r="A49" s="140" t="s">
        <v>59</v>
      </c>
      <c r="B49" s="123"/>
      <c r="C49" s="100"/>
      <c r="D49" s="101"/>
      <c r="E49" s="100"/>
      <c r="F49" s="101"/>
      <c r="G49" s="100"/>
      <c r="H49" s="101"/>
      <c r="I49" s="100"/>
      <c r="J49" s="101"/>
      <c r="K49" s="100">
        <v>10</v>
      </c>
      <c r="L49" s="101">
        <v>10</v>
      </c>
      <c r="M49" s="102"/>
      <c r="N49" s="103"/>
      <c r="O49" s="100"/>
      <c r="P49" s="101"/>
      <c r="Q49" s="100"/>
      <c r="R49" s="101"/>
      <c r="S49" s="100"/>
      <c r="T49" s="101"/>
      <c r="U49" s="34"/>
      <c r="V49" s="101"/>
      <c r="W49" s="100"/>
      <c r="X49" s="101"/>
      <c r="Y49" s="100"/>
      <c r="Z49" s="101"/>
      <c r="AA49" s="100"/>
      <c r="AB49" s="101"/>
      <c r="AC49" s="100"/>
      <c r="AD49" s="101"/>
      <c r="AE49" s="95">
        <f>SUM(C49:AD49)</f>
        <v>20</v>
      </c>
      <c r="AF49" s="104"/>
    </row>
    <row r="50" spans="1:32" s="124" customFormat="1" x14ac:dyDescent="0.5">
      <c r="A50" s="141"/>
      <c r="B50" s="123"/>
      <c r="C50" s="100"/>
      <c r="D50" s="101"/>
      <c r="E50" s="100"/>
      <c r="F50" s="101"/>
      <c r="G50" s="100"/>
      <c r="H50" s="101"/>
      <c r="I50" s="100"/>
      <c r="J50" s="101"/>
      <c r="K50" s="100">
        <f>K49*B7</f>
        <v>0</v>
      </c>
      <c r="L50" s="101">
        <f>L49*B8</f>
        <v>0</v>
      </c>
      <c r="M50" s="102"/>
      <c r="N50" s="103"/>
      <c r="O50" s="100"/>
      <c r="P50" s="101"/>
      <c r="Q50" s="100"/>
      <c r="R50" s="101"/>
      <c r="S50" s="100"/>
      <c r="T50" s="101"/>
      <c r="U50" s="34"/>
      <c r="V50" s="101"/>
      <c r="W50" s="100"/>
      <c r="X50" s="101"/>
      <c r="Y50" s="100"/>
      <c r="Z50" s="101"/>
      <c r="AA50" s="100"/>
      <c r="AB50" s="101"/>
      <c r="AC50" s="100"/>
      <c r="AD50" s="101"/>
      <c r="AE50" s="95"/>
      <c r="AF50" s="104">
        <f>SUM(C50:AE50)/1000</f>
        <v>0</v>
      </c>
    </row>
    <row r="51" spans="1:32" s="111" customFormat="1" x14ac:dyDescent="0.5">
      <c r="A51" s="134" t="s">
        <v>28</v>
      </c>
      <c r="B51" s="107"/>
      <c r="C51" s="34"/>
      <c r="D51" s="22"/>
      <c r="E51" s="34"/>
      <c r="F51" s="22"/>
      <c r="G51" s="34"/>
      <c r="H51" s="22"/>
      <c r="I51" s="34"/>
      <c r="J51" s="22"/>
      <c r="K51" s="34"/>
      <c r="L51" s="22"/>
      <c r="M51" s="109">
        <v>25</v>
      </c>
      <c r="N51" s="110">
        <v>25</v>
      </c>
      <c r="O51" s="34"/>
      <c r="P51" s="22"/>
      <c r="Q51" s="34"/>
      <c r="R51" s="22"/>
      <c r="S51" s="34"/>
      <c r="T51" s="22"/>
      <c r="U51" s="34"/>
      <c r="V51" s="22"/>
      <c r="W51" s="34"/>
      <c r="X51" s="22"/>
      <c r="Y51" s="34">
        <v>30</v>
      </c>
      <c r="Z51" s="22">
        <v>40</v>
      </c>
      <c r="AA51" s="34"/>
      <c r="AB51" s="22"/>
      <c r="AC51" s="34"/>
      <c r="AD51" s="22"/>
      <c r="AE51" s="95">
        <f>SUM(C51:AD51)</f>
        <v>120</v>
      </c>
      <c r="AF51" s="104"/>
    </row>
    <row r="52" spans="1:32" s="105" customFormat="1" x14ac:dyDescent="0.5">
      <c r="A52" s="135"/>
      <c r="B52" s="99"/>
      <c r="C52" s="100"/>
      <c r="D52" s="101"/>
      <c r="E52" s="100"/>
      <c r="F52" s="101"/>
      <c r="G52" s="100"/>
      <c r="H52" s="101"/>
      <c r="I52" s="100"/>
      <c r="J52" s="101"/>
      <c r="K52" s="100"/>
      <c r="L52" s="101"/>
      <c r="M52" s="102">
        <f>M51*B7</f>
        <v>0</v>
      </c>
      <c r="N52" s="103">
        <f>N51*B8</f>
        <v>0</v>
      </c>
      <c r="O52" s="100"/>
      <c r="P52" s="101"/>
      <c r="Q52" s="100"/>
      <c r="R52" s="101"/>
      <c r="S52" s="100"/>
      <c r="T52" s="101"/>
      <c r="U52" s="34"/>
      <c r="V52" s="101"/>
      <c r="W52" s="100"/>
      <c r="X52" s="101"/>
      <c r="Y52" s="100">
        <f>Y51*B9</f>
        <v>30</v>
      </c>
      <c r="Z52" s="101">
        <f>Z51*B10</f>
        <v>0</v>
      </c>
      <c r="AA52" s="100"/>
      <c r="AB52" s="101"/>
      <c r="AC52" s="100"/>
      <c r="AD52" s="101"/>
      <c r="AE52" s="95"/>
      <c r="AF52" s="104">
        <f t="shared" ref="AF52" si="0">SUM(C52:AE52)/1000</f>
        <v>0.03</v>
      </c>
    </row>
    <row r="53" spans="1:32" s="97" customFormat="1" x14ac:dyDescent="0.5">
      <c r="A53" s="134" t="s">
        <v>29</v>
      </c>
      <c r="B53" s="94"/>
      <c r="C53" s="34"/>
      <c r="D53" s="22"/>
      <c r="E53" s="34"/>
      <c r="F53" s="22"/>
      <c r="G53" s="34"/>
      <c r="H53" s="22"/>
      <c r="I53" s="34"/>
      <c r="J53" s="22"/>
      <c r="K53" s="34"/>
      <c r="L53" s="22"/>
      <c r="M53" s="109"/>
      <c r="N53" s="110"/>
      <c r="O53" s="34">
        <v>20</v>
      </c>
      <c r="P53" s="22">
        <v>25</v>
      </c>
      <c r="Q53" s="34"/>
      <c r="R53" s="22"/>
      <c r="S53" s="34"/>
      <c r="T53" s="22"/>
      <c r="U53" s="34"/>
      <c r="V53" s="22"/>
      <c r="W53" s="34"/>
      <c r="X53" s="22"/>
      <c r="Y53" s="34"/>
      <c r="Z53" s="22"/>
      <c r="AA53" s="34">
        <v>25</v>
      </c>
      <c r="AB53" s="22">
        <v>25</v>
      </c>
      <c r="AC53" s="34"/>
      <c r="AD53" s="22"/>
      <c r="AE53" s="95">
        <f>SUM(C53:AD53)</f>
        <v>95</v>
      </c>
      <c r="AF53" s="104"/>
    </row>
    <row r="54" spans="1:32" s="105" customFormat="1" x14ac:dyDescent="0.5">
      <c r="A54" s="135"/>
      <c r="B54" s="99"/>
      <c r="C54" s="100"/>
      <c r="D54" s="101"/>
      <c r="E54" s="100"/>
      <c r="F54" s="101"/>
      <c r="G54" s="100"/>
      <c r="H54" s="101"/>
      <c r="I54" s="100"/>
      <c r="J54" s="101"/>
      <c r="K54" s="100"/>
      <c r="L54" s="101"/>
      <c r="M54" s="102"/>
      <c r="N54" s="103"/>
      <c r="O54" s="100">
        <f>O53*B7</f>
        <v>0</v>
      </c>
      <c r="P54" s="101">
        <f>P53*B8</f>
        <v>0</v>
      </c>
      <c r="Q54" s="100"/>
      <c r="R54" s="101"/>
      <c r="S54" s="100"/>
      <c r="T54" s="101"/>
      <c r="U54" s="34"/>
      <c r="V54" s="101"/>
      <c r="W54" s="100"/>
      <c r="X54" s="101"/>
      <c r="Y54" s="100"/>
      <c r="Z54" s="101"/>
      <c r="AA54" s="100">
        <f>AA53*B9</f>
        <v>25</v>
      </c>
      <c r="AB54" s="101">
        <f>AB53*B10</f>
        <v>0</v>
      </c>
      <c r="AC54" s="100"/>
      <c r="AD54" s="101"/>
      <c r="AE54" s="95"/>
      <c r="AF54" s="104">
        <f>SUM(C54:AE54)/1000</f>
        <v>2.5000000000000001E-2</v>
      </c>
    </row>
    <row r="55" spans="1:32" s="111" customFormat="1" x14ac:dyDescent="0.5">
      <c r="A55" s="106" t="s">
        <v>60</v>
      </c>
      <c r="B55" s="107"/>
      <c r="C55" s="34"/>
      <c r="D55" s="22"/>
      <c r="E55" s="34"/>
      <c r="F55" s="22"/>
      <c r="G55" s="34"/>
      <c r="H55" s="22"/>
      <c r="I55" s="34"/>
      <c r="J55" s="22"/>
      <c r="K55" s="34"/>
      <c r="L55" s="22"/>
      <c r="M55" s="109"/>
      <c r="N55" s="110"/>
      <c r="O55" s="34"/>
      <c r="P55" s="22"/>
      <c r="Q55" s="95">
        <v>42.67</v>
      </c>
      <c r="R55" s="142">
        <v>53.33</v>
      </c>
      <c r="S55" s="34">
        <v>77.599999999999994</v>
      </c>
      <c r="T55" s="142">
        <v>129.33000000000001</v>
      </c>
      <c r="U55" s="34"/>
      <c r="V55" s="22"/>
      <c r="W55" s="34"/>
      <c r="X55" s="22"/>
      <c r="Y55" s="34"/>
      <c r="Z55" s="22"/>
      <c r="AA55" s="34"/>
      <c r="AB55" s="22"/>
      <c r="AC55" s="34"/>
      <c r="AD55" s="22"/>
      <c r="AE55" s="95">
        <f>SUM(C55:AD55)</f>
        <v>302.93</v>
      </c>
      <c r="AF55" s="104"/>
    </row>
    <row r="56" spans="1:32" s="105" customFormat="1" x14ac:dyDescent="0.5">
      <c r="A56" s="112"/>
      <c r="B56" s="99"/>
      <c r="C56" s="100"/>
      <c r="D56" s="101"/>
      <c r="E56" s="100"/>
      <c r="F56" s="101"/>
      <c r="G56" s="100"/>
      <c r="H56" s="101"/>
      <c r="I56" s="100"/>
      <c r="J56" s="101"/>
      <c r="K56" s="100"/>
      <c r="L56" s="101"/>
      <c r="M56" s="102"/>
      <c r="N56" s="103"/>
      <c r="O56" s="100"/>
      <c r="P56" s="101"/>
      <c r="Q56" s="100">
        <f>Q55*B9</f>
        <v>42.67</v>
      </c>
      <c r="R56" s="101">
        <f>R55*B10</f>
        <v>0</v>
      </c>
      <c r="S56" s="100">
        <f>S55*B9</f>
        <v>77.599999999999994</v>
      </c>
      <c r="T56" s="101">
        <f>T55*B10</f>
        <v>0</v>
      </c>
      <c r="U56" s="34"/>
      <c r="V56" s="101"/>
      <c r="W56" s="100"/>
      <c r="X56" s="101"/>
      <c r="Y56" s="100"/>
      <c r="Z56" s="101"/>
      <c r="AA56" s="100"/>
      <c r="AB56" s="101"/>
      <c r="AC56" s="100"/>
      <c r="AD56" s="101"/>
      <c r="AE56" s="95"/>
      <c r="AF56" s="104">
        <f>SUM(C56:AE56)/1000</f>
        <v>0.12027</v>
      </c>
    </row>
    <row r="57" spans="1:32" s="97" customFormat="1" x14ac:dyDescent="0.5">
      <c r="A57" s="134" t="s">
        <v>61</v>
      </c>
      <c r="B57" s="94"/>
      <c r="C57" s="34"/>
      <c r="D57" s="22"/>
      <c r="E57" s="34"/>
      <c r="F57" s="22"/>
      <c r="G57" s="34"/>
      <c r="H57" s="22"/>
      <c r="I57" s="34"/>
      <c r="J57" s="22"/>
      <c r="K57" s="34"/>
      <c r="L57" s="22"/>
      <c r="M57" s="109"/>
      <c r="N57" s="110"/>
      <c r="O57" s="34"/>
      <c r="P57" s="22"/>
      <c r="Q57" s="34">
        <v>20</v>
      </c>
      <c r="R57" s="22">
        <v>25</v>
      </c>
      <c r="S57" s="34"/>
      <c r="T57" s="22"/>
      <c r="U57" s="34"/>
      <c r="V57" s="22"/>
      <c r="W57" s="34"/>
      <c r="X57" s="22"/>
      <c r="Y57" s="34"/>
      <c r="Z57" s="22"/>
      <c r="AA57" s="34"/>
      <c r="AB57" s="22"/>
      <c r="AC57" s="34"/>
      <c r="AD57" s="22"/>
      <c r="AE57" s="95">
        <f>SUM(C57:AD57)</f>
        <v>45</v>
      </c>
      <c r="AF57" s="104"/>
    </row>
    <row r="58" spans="1:32" s="105" customFormat="1" x14ac:dyDescent="0.5">
      <c r="A58" s="135"/>
      <c r="B58" s="99"/>
      <c r="C58" s="100"/>
      <c r="D58" s="101"/>
      <c r="E58" s="100"/>
      <c r="F58" s="101"/>
      <c r="G58" s="100"/>
      <c r="H58" s="101"/>
      <c r="I58" s="100"/>
      <c r="J58" s="101"/>
      <c r="K58" s="100"/>
      <c r="L58" s="101"/>
      <c r="M58" s="102"/>
      <c r="N58" s="103"/>
      <c r="O58" s="100"/>
      <c r="P58" s="101"/>
      <c r="Q58" s="100">
        <f>Q57*B9</f>
        <v>20</v>
      </c>
      <c r="R58" s="101">
        <f>R57*B10</f>
        <v>0</v>
      </c>
      <c r="S58" s="100"/>
      <c r="T58" s="101"/>
      <c r="U58" s="34"/>
      <c r="V58" s="101"/>
      <c r="W58" s="100"/>
      <c r="X58" s="101"/>
      <c r="Y58" s="100"/>
      <c r="Z58" s="101"/>
      <c r="AA58" s="100"/>
      <c r="AB58" s="101"/>
      <c r="AC58" s="100"/>
      <c r="AD58" s="101"/>
      <c r="AE58" s="95"/>
      <c r="AF58" s="104">
        <f>SUM(C58:AE58)/1000</f>
        <v>0.02</v>
      </c>
    </row>
    <row r="59" spans="1:32" s="146" customFormat="1" x14ac:dyDescent="0.5">
      <c r="A59" s="134" t="s">
        <v>62</v>
      </c>
      <c r="B59" s="143"/>
      <c r="C59" s="144"/>
      <c r="D59" s="145"/>
      <c r="E59" s="144"/>
      <c r="F59" s="145"/>
      <c r="G59" s="144"/>
      <c r="H59" s="145"/>
      <c r="I59" s="144"/>
      <c r="J59" s="145"/>
      <c r="K59" s="144"/>
      <c r="L59" s="145"/>
      <c r="M59" s="144"/>
      <c r="N59" s="145"/>
      <c r="O59" s="144"/>
      <c r="P59" s="145"/>
      <c r="Q59" s="144">
        <v>4</v>
      </c>
      <c r="R59" s="145">
        <v>5</v>
      </c>
      <c r="S59" s="144"/>
      <c r="T59" s="145"/>
      <c r="U59" s="34"/>
      <c r="V59" s="145"/>
      <c r="W59" s="144"/>
      <c r="X59" s="145"/>
      <c r="Y59" s="144"/>
      <c r="Z59" s="145"/>
      <c r="AA59" s="144"/>
      <c r="AB59" s="145"/>
      <c r="AC59" s="144"/>
      <c r="AD59" s="145"/>
      <c r="AE59" s="95">
        <f>SUM(C59:AD59)</f>
        <v>9</v>
      </c>
      <c r="AF59" s="104"/>
    </row>
    <row r="60" spans="1:32" s="105" customFormat="1" x14ac:dyDescent="0.5">
      <c r="A60" s="135"/>
      <c r="B60" s="99"/>
      <c r="C60" s="100"/>
      <c r="D60" s="101"/>
      <c r="E60" s="100"/>
      <c r="F60" s="101"/>
      <c r="G60" s="100"/>
      <c r="H60" s="101"/>
      <c r="I60" s="100"/>
      <c r="J60" s="101"/>
      <c r="K60" s="100"/>
      <c r="L60" s="101"/>
      <c r="M60" s="102"/>
      <c r="N60" s="103"/>
      <c r="O60" s="100"/>
      <c r="P60" s="101"/>
      <c r="Q60" s="100">
        <f>Q59*B9</f>
        <v>4</v>
      </c>
      <c r="R60" s="101">
        <f>R59*B10</f>
        <v>0</v>
      </c>
      <c r="S60" s="100"/>
      <c r="T60" s="101"/>
      <c r="U60" s="34"/>
      <c r="V60" s="101"/>
      <c r="W60" s="100"/>
      <c r="X60" s="101"/>
      <c r="Y60" s="100"/>
      <c r="Z60" s="101"/>
      <c r="AA60" s="100"/>
      <c r="AB60" s="101"/>
      <c r="AC60" s="100"/>
      <c r="AD60" s="101"/>
      <c r="AE60" s="95"/>
      <c r="AF60" s="104">
        <f>SUM(C60:AE60)/1000</f>
        <v>4.0000000000000001E-3</v>
      </c>
    </row>
    <row r="61" spans="1:32" s="97" customFormat="1" x14ac:dyDescent="0.5">
      <c r="A61" s="134" t="s">
        <v>63</v>
      </c>
      <c r="B61" s="94"/>
      <c r="C61" s="34"/>
      <c r="D61" s="22"/>
      <c r="E61" s="34"/>
      <c r="F61" s="22"/>
      <c r="G61" s="34"/>
      <c r="H61" s="22"/>
      <c r="I61" s="34"/>
      <c r="J61" s="22"/>
      <c r="K61" s="34"/>
      <c r="L61" s="22"/>
      <c r="M61" s="109"/>
      <c r="N61" s="110"/>
      <c r="O61" s="34"/>
      <c r="P61" s="22"/>
      <c r="Q61" s="34"/>
      <c r="R61" s="22"/>
      <c r="S61" s="34"/>
      <c r="T61" s="22"/>
      <c r="U61" s="34">
        <v>46.7</v>
      </c>
      <c r="V61" s="22">
        <v>53.7</v>
      </c>
      <c r="W61" s="34"/>
      <c r="X61" s="22"/>
      <c r="Y61" s="34"/>
      <c r="Z61" s="22"/>
      <c r="AA61" s="34"/>
      <c r="AB61" s="22"/>
      <c r="AC61" s="34"/>
      <c r="AD61" s="22"/>
      <c r="AE61" s="95">
        <f>SUM(C61:AD61)</f>
        <v>100.4</v>
      </c>
      <c r="AF61" s="104"/>
    </row>
    <row r="62" spans="1:32" s="105" customFormat="1" x14ac:dyDescent="0.5">
      <c r="A62" s="135"/>
      <c r="B62" s="99"/>
      <c r="C62" s="100"/>
      <c r="D62" s="101"/>
      <c r="E62" s="100"/>
      <c r="F62" s="101"/>
      <c r="G62" s="100"/>
      <c r="H62" s="101"/>
      <c r="I62" s="100"/>
      <c r="J62" s="101"/>
      <c r="K62" s="100"/>
      <c r="L62" s="101"/>
      <c r="M62" s="102"/>
      <c r="N62" s="103"/>
      <c r="O62" s="100"/>
      <c r="P62" s="101"/>
      <c r="Q62" s="100"/>
      <c r="R62" s="101"/>
      <c r="S62" s="100"/>
      <c r="T62" s="101"/>
      <c r="U62" s="100">
        <f>U61*B9</f>
        <v>46.7</v>
      </c>
      <c r="V62" s="101">
        <f>V61*B10</f>
        <v>0</v>
      </c>
      <c r="W62" s="100"/>
      <c r="X62" s="101"/>
      <c r="Y62" s="100"/>
      <c r="Z62" s="101"/>
      <c r="AA62" s="100"/>
      <c r="AB62" s="101"/>
      <c r="AC62" s="100"/>
      <c r="AD62" s="101"/>
      <c r="AE62" s="95"/>
      <c r="AF62" s="104">
        <f>SUM(C62:AE62)/1000</f>
        <v>4.6700000000000005E-2</v>
      </c>
    </row>
    <row r="63" spans="1:32" s="111" customFormat="1" x14ac:dyDescent="0.5">
      <c r="A63" s="106" t="s">
        <v>64</v>
      </c>
      <c r="B63" s="107"/>
      <c r="C63" s="34"/>
      <c r="D63" s="22"/>
      <c r="E63" s="34"/>
      <c r="F63" s="22"/>
      <c r="G63" s="34"/>
      <c r="H63" s="22"/>
      <c r="I63" s="34"/>
      <c r="J63" s="22"/>
      <c r="K63" s="34"/>
      <c r="L63" s="22"/>
      <c r="M63" s="109"/>
      <c r="N63" s="110"/>
      <c r="O63" s="34"/>
      <c r="P63" s="22"/>
      <c r="Q63" s="34"/>
      <c r="R63" s="22"/>
      <c r="S63" s="34"/>
      <c r="T63" s="22"/>
      <c r="U63" s="34">
        <v>85</v>
      </c>
      <c r="V63" s="22">
        <v>99</v>
      </c>
      <c r="W63" s="34"/>
      <c r="X63" s="22"/>
      <c r="Y63" s="34"/>
      <c r="Z63" s="22"/>
      <c r="AA63" s="34"/>
      <c r="AB63" s="22"/>
      <c r="AC63" s="34"/>
      <c r="AD63" s="22"/>
      <c r="AE63" s="95">
        <f>SUM(C63:AD63)</f>
        <v>184</v>
      </c>
      <c r="AF63" s="104"/>
    </row>
    <row r="64" spans="1:32" s="147" customFormat="1" x14ac:dyDescent="0.5">
      <c r="A64" s="112"/>
      <c r="B64" s="99"/>
      <c r="C64" s="100"/>
      <c r="D64" s="101"/>
      <c r="E64" s="100"/>
      <c r="F64" s="101"/>
      <c r="G64" s="100"/>
      <c r="H64" s="101"/>
      <c r="I64" s="100"/>
      <c r="J64" s="101"/>
      <c r="K64" s="100"/>
      <c r="L64" s="101"/>
      <c r="M64" s="102"/>
      <c r="N64" s="103"/>
      <c r="O64" s="100"/>
      <c r="P64" s="101"/>
      <c r="Q64" s="100"/>
      <c r="R64" s="101"/>
      <c r="S64" s="100"/>
      <c r="T64" s="101"/>
      <c r="U64" s="100">
        <f>U63*B9</f>
        <v>85</v>
      </c>
      <c r="V64" s="101">
        <f>V63*B10</f>
        <v>0</v>
      </c>
      <c r="W64" s="100"/>
      <c r="X64" s="101"/>
      <c r="Y64" s="100"/>
      <c r="Z64" s="101"/>
      <c r="AA64" s="100"/>
      <c r="AB64" s="101"/>
      <c r="AC64" s="100"/>
      <c r="AD64" s="101"/>
      <c r="AE64" s="95"/>
      <c r="AF64" s="104">
        <f>SUM(C64:AE64)/1000</f>
        <v>8.5000000000000006E-2</v>
      </c>
    </row>
    <row r="65" spans="1:32" s="111" customFormat="1" x14ac:dyDescent="0.5">
      <c r="A65" s="106" t="s">
        <v>65</v>
      </c>
      <c r="B65" s="107"/>
      <c r="C65" s="34"/>
      <c r="D65" s="22"/>
      <c r="E65" s="34"/>
      <c r="F65" s="22"/>
      <c r="G65" s="34"/>
      <c r="H65" s="22"/>
      <c r="I65" s="34"/>
      <c r="J65" s="22"/>
      <c r="K65" s="34"/>
      <c r="L65" s="22"/>
      <c r="M65" s="109"/>
      <c r="N65" s="110"/>
      <c r="O65" s="34"/>
      <c r="P65" s="22"/>
      <c r="Q65" s="34"/>
      <c r="R65" s="22"/>
      <c r="S65" s="34"/>
      <c r="T65" s="22"/>
      <c r="U65" s="34"/>
      <c r="V65" s="22"/>
      <c r="W65" s="34">
        <v>4</v>
      </c>
      <c r="X65" s="22">
        <v>4</v>
      </c>
      <c r="Y65" s="34"/>
      <c r="Z65" s="22"/>
      <c r="AA65" s="34"/>
      <c r="AB65" s="22"/>
      <c r="AC65" s="34"/>
      <c r="AD65" s="22"/>
      <c r="AE65" s="95">
        <f>SUM(C65:AD65)</f>
        <v>8</v>
      </c>
      <c r="AF65" s="104"/>
    </row>
    <row r="66" spans="1:32" s="137" customFormat="1" x14ac:dyDescent="0.5">
      <c r="A66" s="112"/>
      <c r="B66" s="136"/>
      <c r="C66" s="100"/>
      <c r="D66" s="101"/>
      <c r="E66" s="100"/>
      <c r="F66" s="101"/>
      <c r="G66" s="100"/>
      <c r="H66" s="101"/>
      <c r="I66" s="100"/>
      <c r="J66" s="101"/>
      <c r="K66" s="100"/>
      <c r="L66" s="101"/>
      <c r="M66" s="102"/>
      <c r="N66" s="103"/>
      <c r="O66" s="100"/>
      <c r="P66" s="101"/>
      <c r="Q66" s="100"/>
      <c r="R66" s="101"/>
      <c r="S66" s="100"/>
      <c r="T66" s="101"/>
      <c r="U66" s="100"/>
      <c r="V66" s="101"/>
      <c r="W66" s="100">
        <f>W65*B9</f>
        <v>4</v>
      </c>
      <c r="X66" s="101">
        <f>X65*B10</f>
        <v>0</v>
      </c>
      <c r="Y66" s="100"/>
      <c r="Z66" s="101"/>
      <c r="AA66" s="100"/>
      <c r="AB66" s="101"/>
      <c r="AC66" s="100"/>
      <c r="AD66" s="101"/>
      <c r="AE66" s="95"/>
      <c r="AF66" s="104">
        <f>SUM(C66:AE66)/1000</f>
        <v>4.0000000000000001E-3</v>
      </c>
    </row>
    <row r="67" spans="1:32" s="97" customFormat="1" x14ac:dyDescent="0.5">
      <c r="A67" s="134" t="s">
        <v>66</v>
      </c>
      <c r="B67" s="94"/>
      <c r="C67" s="34"/>
      <c r="D67" s="22"/>
      <c r="E67" s="34"/>
      <c r="F67" s="22"/>
      <c r="G67" s="34"/>
      <c r="H67" s="22"/>
      <c r="I67" s="34"/>
      <c r="J67" s="22"/>
      <c r="K67" s="34"/>
      <c r="L67" s="22"/>
      <c r="M67" s="109"/>
      <c r="N67" s="110"/>
      <c r="O67" s="34"/>
      <c r="P67" s="22"/>
      <c r="Q67" s="34"/>
      <c r="R67" s="22"/>
      <c r="S67" s="34"/>
      <c r="T67" s="22"/>
      <c r="U67" s="34"/>
      <c r="V67" s="22"/>
      <c r="W67" s="34"/>
      <c r="X67" s="22"/>
      <c r="Y67" s="34"/>
      <c r="Z67" s="22"/>
      <c r="AA67" s="34"/>
      <c r="AB67" s="22"/>
      <c r="AC67" s="34"/>
      <c r="AD67" s="22"/>
      <c r="AE67" s="95">
        <f>SUM(C67:AD67)</f>
        <v>0</v>
      </c>
      <c r="AF67" s="104"/>
    </row>
    <row r="68" spans="1:32" s="105" customFormat="1" x14ac:dyDescent="0.5">
      <c r="A68" s="135"/>
      <c r="B68" s="99"/>
      <c r="C68" s="100"/>
      <c r="D68" s="101"/>
      <c r="E68" s="100"/>
      <c r="F68" s="101"/>
      <c r="G68" s="100"/>
      <c r="H68" s="101"/>
      <c r="I68" s="100"/>
      <c r="J68" s="101"/>
      <c r="K68" s="100"/>
      <c r="L68" s="101"/>
      <c r="M68" s="102"/>
      <c r="N68" s="103"/>
      <c r="O68" s="100"/>
      <c r="P68" s="101"/>
      <c r="Q68" s="100"/>
      <c r="R68" s="101"/>
      <c r="S68" s="100"/>
      <c r="T68" s="101"/>
      <c r="U68" s="100"/>
      <c r="V68" s="101"/>
      <c r="W68" s="100"/>
      <c r="X68" s="101"/>
      <c r="Y68" s="100"/>
      <c r="Z68" s="101"/>
      <c r="AA68" s="100"/>
      <c r="AB68" s="101"/>
      <c r="AC68" s="148"/>
      <c r="AD68" s="149"/>
      <c r="AE68" s="95"/>
      <c r="AF68" s="104">
        <f>SUM(C68:AE68)/1000</f>
        <v>0</v>
      </c>
    </row>
    <row r="69" spans="1:32" s="105" customFormat="1" x14ac:dyDescent="0.5">
      <c r="A69" s="134" t="s">
        <v>67</v>
      </c>
      <c r="B69" s="99"/>
      <c r="C69" s="100"/>
      <c r="D69" s="101"/>
      <c r="E69" s="100"/>
      <c r="F69" s="101"/>
      <c r="G69" s="100"/>
      <c r="H69" s="101"/>
      <c r="I69" s="100"/>
      <c r="J69" s="101"/>
      <c r="K69" s="100"/>
      <c r="L69" s="101"/>
      <c r="M69" s="102"/>
      <c r="N69" s="103"/>
      <c r="O69" s="100"/>
      <c r="P69" s="101"/>
      <c r="Q69" s="100"/>
      <c r="R69" s="101"/>
      <c r="S69" s="100"/>
      <c r="T69" s="101"/>
      <c r="U69" s="100"/>
      <c r="V69" s="101"/>
      <c r="W69" s="100"/>
      <c r="X69" s="101"/>
      <c r="Y69" s="100"/>
      <c r="Z69" s="101"/>
      <c r="AA69" s="100"/>
      <c r="AB69" s="101"/>
      <c r="AC69" s="148"/>
      <c r="AD69" s="149"/>
      <c r="AE69" s="95">
        <f>SUM(C69:AD69)</f>
        <v>0</v>
      </c>
      <c r="AF69" s="104"/>
    </row>
    <row r="70" spans="1:32" s="105" customFormat="1" x14ac:dyDescent="0.5">
      <c r="A70" s="135"/>
      <c r="B70" s="99"/>
      <c r="C70" s="100"/>
      <c r="D70" s="101"/>
      <c r="E70" s="100"/>
      <c r="F70" s="101"/>
      <c r="G70" s="100"/>
      <c r="H70" s="101"/>
      <c r="I70" s="100"/>
      <c r="J70" s="101"/>
      <c r="K70" s="100"/>
      <c r="L70" s="101"/>
      <c r="M70" s="102"/>
      <c r="N70" s="103"/>
      <c r="O70" s="100"/>
      <c r="P70" s="101"/>
      <c r="Q70" s="100"/>
      <c r="R70" s="101"/>
      <c r="S70" s="100"/>
      <c r="T70" s="101"/>
      <c r="U70" s="100"/>
      <c r="V70" s="101"/>
      <c r="W70" s="100"/>
      <c r="X70" s="101"/>
      <c r="Y70" s="100"/>
      <c r="Z70" s="101"/>
      <c r="AA70" s="100"/>
      <c r="AB70" s="101"/>
      <c r="AC70" s="148"/>
      <c r="AD70" s="149"/>
      <c r="AE70" s="95"/>
      <c r="AF70" s="104">
        <f>SUM(C70:AE70)/1000</f>
        <v>0</v>
      </c>
    </row>
    <row r="71" spans="1:32" s="97" customFormat="1" x14ac:dyDescent="0.5">
      <c r="A71" s="134" t="s">
        <v>35</v>
      </c>
      <c r="B71" s="143"/>
      <c r="C71" s="144"/>
      <c r="D71" s="145"/>
      <c r="E71" s="144"/>
      <c r="F71" s="145"/>
      <c r="G71" s="144"/>
      <c r="H71" s="145"/>
      <c r="I71" s="144"/>
      <c r="J71" s="145"/>
      <c r="K71" s="144"/>
      <c r="L71" s="145"/>
      <c r="M71" s="144"/>
      <c r="N71" s="145"/>
      <c r="O71" s="144"/>
      <c r="P71" s="145"/>
      <c r="Q71" s="144"/>
      <c r="R71" s="145"/>
      <c r="S71" s="144"/>
      <c r="T71" s="145"/>
      <c r="U71" s="144"/>
      <c r="V71" s="145"/>
      <c r="W71" s="144"/>
      <c r="X71" s="145"/>
      <c r="Y71" s="144"/>
      <c r="Z71" s="145"/>
      <c r="AA71" s="144"/>
      <c r="AB71" s="145"/>
      <c r="AC71" s="91">
        <v>100</v>
      </c>
      <c r="AD71" s="82">
        <v>100</v>
      </c>
      <c r="AE71" s="95">
        <f>SUM(C71:AD71)</f>
        <v>200</v>
      </c>
      <c r="AF71" s="104"/>
    </row>
    <row r="72" spans="1:32" s="157" customFormat="1" x14ac:dyDescent="0.5">
      <c r="A72" s="135"/>
      <c r="B72" s="150"/>
      <c r="C72" s="151"/>
      <c r="D72" s="152"/>
      <c r="E72" s="151"/>
      <c r="F72" s="152"/>
      <c r="G72" s="151"/>
      <c r="H72" s="152"/>
      <c r="I72" s="151"/>
      <c r="J72" s="152"/>
      <c r="K72" s="151"/>
      <c r="L72" s="152"/>
      <c r="M72" s="153"/>
      <c r="N72" s="154"/>
      <c r="O72" s="151"/>
      <c r="P72" s="152"/>
      <c r="Q72" s="151"/>
      <c r="R72" s="152"/>
      <c r="S72" s="151"/>
      <c r="T72" s="152"/>
      <c r="U72" s="151"/>
      <c r="V72" s="152"/>
      <c r="W72" s="151"/>
      <c r="X72" s="152"/>
      <c r="Y72" s="151"/>
      <c r="Z72" s="152"/>
      <c r="AA72" s="151"/>
      <c r="AB72" s="152"/>
      <c r="AC72" s="155">
        <f>AC71*B9</f>
        <v>100</v>
      </c>
      <c r="AD72" s="156">
        <f>AD71*B10</f>
        <v>0</v>
      </c>
      <c r="AE72" s="95"/>
      <c r="AF72" s="104">
        <f>SUM(C72:AE72)/1000</f>
        <v>0.1</v>
      </c>
    </row>
    <row r="73" spans="1:32" x14ac:dyDescent="0.5">
      <c r="L73" s="158"/>
    </row>
    <row r="74" spans="1:32" x14ac:dyDescent="0.5">
      <c r="L74" s="158"/>
    </row>
    <row r="75" spans="1:32" x14ac:dyDescent="0.5">
      <c r="L75" s="158"/>
    </row>
    <row r="76" spans="1:32" x14ac:dyDescent="0.5">
      <c r="L76" s="158"/>
    </row>
    <row r="77" spans="1:32" x14ac:dyDescent="0.5">
      <c r="L77" s="158"/>
    </row>
    <row r="78" spans="1:32" x14ac:dyDescent="0.5">
      <c r="L78" s="158"/>
    </row>
    <row r="79" spans="1:32" x14ac:dyDescent="0.5">
      <c r="L79" s="158"/>
    </row>
    <row r="80" spans="1:32" x14ac:dyDescent="0.5">
      <c r="L80" s="158"/>
    </row>
    <row r="81" spans="12:32" x14ac:dyDescent="0.5">
      <c r="L81" s="158"/>
    </row>
    <row r="82" spans="12:32" x14ac:dyDescent="0.5">
      <c r="L82" s="158"/>
    </row>
    <row r="83" spans="12:32" ht="23.4" x14ac:dyDescent="0.45">
      <c r="L83" s="158"/>
      <c r="AF83" s="5"/>
    </row>
    <row r="84" spans="12:32" ht="23.4" x14ac:dyDescent="0.45">
      <c r="L84" s="158"/>
      <c r="AF84" s="5"/>
    </row>
    <row r="85" spans="12:32" ht="23.4" x14ac:dyDescent="0.45">
      <c r="L85" s="158"/>
      <c r="AF85" s="5"/>
    </row>
    <row r="86" spans="12:32" ht="23.4" x14ac:dyDescent="0.45">
      <c r="L86" s="158"/>
      <c r="AF86" s="5"/>
    </row>
    <row r="87" spans="12:32" ht="23.4" x14ac:dyDescent="0.45">
      <c r="L87" s="158"/>
      <c r="AF87" s="5"/>
    </row>
    <row r="88" spans="12:32" ht="23.4" x14ac:dyDescent="0.45">
      <c r="L88" s="158"/>
      <c r="AF88" s="5"/>
    </row>
    <row r="89" spans="12:32" ht="23.4" x14ac:dyDescent="0.45">
      <c r="L89" s="158"/>
      <c r="AF89" s="5"/>
    </row>
    <row r="90" spans="12:32" ht="23.4" x14ac:dyDescent="0.45">
      <c r="L90" s="158"/>
      <c r="AF90" s="5"/>
    </row>
    <row r="91" spans="12:32" ht="23.4" x14ac:dyDescent="0.45">
      <c r="L91" s="158"/>
      <c r="AF91" s="5"/>
    </row>
    <row r="92" spans="12:32" ht="23.4" x14ac:dyDescent="0.45">
      <c r="L92" s="158"/>
      <c r="AF92" s="5"/>
    </row>
    <row r="93" spans="12:32" ht="23.4" x14ac:dyDescent="0.45">
      <c r="L93" s="158"/>
      <c r="AF93" s="5"/>
    </row>
    <row r="94" spans="12:32" ht="23.4" x14ac:dyDescent="0.45">
      <c r="L94" s="158"/>
      <c r="AF94" s="5"/>
    </row>
    <row r="95" spans="12:32" ht="23.4" x14ac:dyDescent="0.45">
      <c r="L95" s="158"/>
      <c r="AF95" s="5"/>
    </row>
    <row r="96" spans="12:32" ht="23.4" x14ac:dyDescent="0.45">
      <c r="L96" s="158"/>
      <c r="AF96" s="5"/>
    </row>
    <row r="97" spans="12:32" ht="23.4" x14ac:dyDescent="0.45">
      <c r="L97" s="158"/>
      <c r="AF97" s="5"/>
    </row>
    <row r="98" spans="12:32" ht="23.4" x14ac:dyDescent="0.45">
      <c r="L98" s="158"/>
      <c r="AF98" s="5"/>
    </row>
    <row r="99" spans="12:32" ht="23.4" x14ac:dyDescent="0.45">
      <c r="L99" s="158"/>
      <c r="AF99" s="5"/>
    </row>
    <row r="100" spans="12:32" ht="23.4" x14ac:dyDescent="0.45">
      <c r="L100" s="158"/>
      <c r="AF100" s="5"/>
    </row>
    <row r="101" spans="12:32" ht="23.4" x14ac:dyDescent="0.45">
      <c r="L101" s="158"/>
      <c r="AF101" s="5"/>
    </row>
    <row r="102" spans="12:32" ht="23.4" x14ac:dyDescent="0.45">
      <c r="L102" s="158"/>
      <c r="AF102" s="5"/>
    </row>
    <row r="103" spans="12:32" ht="23.4" x14ac:dyDescent="0.45">
      <c r="L103" s="158"/>
      <c r="AF103" s="5"/>
    </row>
    <row r="104" spans="12:32" ht="23.4" x14ac:dyDescent="0.45">
      <c r="L104" s="158"/>
      <c r="AF104" s="5"/>
    </row>
    <row r="105" spans="12:32" ht="23.4" x14ac:dyDescent="0.45">
      <c r="L105" s="158"/>
      <c r="AF105" s="5"/>
    </row>
    <row r="106" spans="12:32" ht="23.4" x14ac:dyDescent="0.45">
      <c r="L106" s="158"/>
      <c r="AF106" s="5"/>
    </row>
    <row r="107" spans="12:32" ht="23.4" x14ac:dyDescent="0.45">
      <c r="L107" s="158"/>
      <c r="AF107" s="5"/>
    </row>
    <row r="108" spans="12:32" ht="23.4" x14ac:dyDescent="0.45">
      <c r="L108" s="158"/>
      <c r="AF108" s="5"/>
    </row>
    <row r="109" spans="12:32" ht="23.4" x14ac:dyDescent="0.45">
      <c r="L109" s="158"/>
      <c r="AF109" s="5"/>
    </row>
    <row r="110" spans="12:32" ht="23.4" x14ac:dyDescent="0.45">
      <c r="L110" s="158"/>
      <c r="AF110" s="5"/>
    </row>
    <row r="111" spans="12:32" ht="23.4" x14ac:dyDescent="0.45">
      <c r="L111" s="158"/>
      <c r="AF111" s="5"/>
    </row>
    <row r="112" spans="12:32" ht="23.4" x14ac:dyDescent="0.45">
      <c r="L112" s="158"/>
      <c r="AF112" s="5"/>
    </row>
    <row r="113" spans="12:32" ht="23.4" x14ac:dyDescent="0.45">
      <c r="L113" s="158"/>
      <c r="AF113" s="5"/>
    </row>
    <row r="114" spans="12:32" ht="23.4" x14ac:dyDescent="0.45">
      <c r="L114" s="158"/>
      <c r="AF114" s="5"/>
    </row>
    <row r="115" spans="12:32" ht="23.4" x14ac:dyDescent="0.45">
      <c r="L115" s="158"/>
      <c r="AF115" s="5"/>
    </row>
    <row r="116" spans="12:32" ht="23.4" x14ac:dyDescent="0.45">
      <c r="L116" s="158"/>
      <c r="AF116" s="5"/>
    </row>
    <row r="117" spans="12:32" ht="23.4" x14ac:dyDescent="0.45">
      <c r="L117" s="158"/>
      <c r="AF117" s="5"/>
    </row>
    <row r="118" spans="12:32" ht="23.4" x14ac:dyDescent="0.45">
      <c r="L118" s="158"/>
      <c r="AF118" s="5"/>
    </row>
    <row r="119" spans="12:32" ht="23.4" x14ac:dyDescent="0.45">
      <c r="L119" s="158"/>
      <c r="AF119" s="5"/>
    </row>
    <row r="120" spans="12:32" ht="23.4" x14ac:dyDescent="0.45">
      <c r="L120" s="158"/>
      <c r="AF120" s="5"/>
    </row>
    <row r="121" spans="12:32" ht="23.4" x14ac:dyDescent="0.45">
      <c r="L121" s="158"/>
      <c r="AF121" s="5"/>
    </row>
    <row r="122" spans="12:32" ht="23.4" x14ac:dyDescent="0.45">
      <c r="L122" s="158"/>
      <c r="AF122" s="5"/>
    </row>
    <row r="123" spans="12:32" ht="23.4" x14ac:dyDescent="0.45">
      <c r="L123" s="158"/>
      <c r="AF123" s="5"/>
    </row>
    <row r="124" spans="12:32" ht="23.4" x14ac:dyDescent="0.45">
      <c r="L124" s="158"/>
      <c r="AF124" s="5"/>
    </row>
    <row r="125" spans="12:32" ht="23.4" x14ac:dyDescent="0.45">
      <c r="L125" s="158"/>
      <c r="AF125" s="5"/>
    </row>
    <row r="126" spans="12:32" ht="23.4" x14ac:dyDescent="0.45">
      <c r="L126" s="158"/>
      <c r="AF126" s="5"/>
    </row>
    <row r="127" spans="12:32" ht="23.4" x14ac:dyDescent="0.45">
      <c r="L127" s="158"/>
      <c r="AF127" s="5"/>
    </row>
    <row r="128" spans="12:32" ht="23.4" x14ac:dyDescent="0.45">
      <c r="L128" s="158"/>
      <c r="AF128" s="5"/>
    </row>
    <row r="129" spans="12:32" ht="23.4" x14ac:dyDescent="0.45">
      <c r="L129" s="158"/>
      <c r="AF129" s="5"/>
    </row>
    <row r="130" spans="12:32" ht="23.4" x14ac:dyDescent="0.45">
      <c r="L130" s="158"/>
      <c r="AF130" s="5"/>
    </row>
    <row r="131" spans="12:32" ht="23.4" x14ac:dyDescent="0.45">
      <c r="L131" s="158"/>
      <c r="AF131" s="5"/>
    </row>
    <row r="132" spans="12:32" ht="23.4" x14ac:dyDescent="0.45">
      <c r="L132" s="158"/>
      <c r="AF132" s="5"/>
    </row>
    <row r="133" spans="12:32" ht="23.4" x14ac:dyDescent="0.45">
      <c r="L133" s="158"/>
      <c r="AF133" s="5"/>
    </row>
    <row r="134" spans="12:32" ht="23.4" x14ac:dyDescent="0.45">
      <c r="L134" s="158"/>
      <c r="AF134" s="5"/>
    </row>
    <row r="135" spans="12:32" ht="23.4" x14ac:dyDescent="0.45">
      <c r="L135" s="158"/>
      <c r="AF135" s="5"/>
    </row>
    <row r="136" spans="12:32" ht="23.4" x14ac:dyDescent="0.45">
      <c r="L136" s="158"/>
      <c r="AF136" s="5"/>
    </row>
    <row r="137" spans="12:32" ht="23.4" x14ac:dyDescent="0.45">
      <c r="L137" s="158"/>
      <c r="AF137" s="5"/>
    </row>
    <row r="138" spans="12:32" ht="23.4" x14ac:dyDescent="0.45">
      <c r="L138" s="158"/>
      <c r="AF138" s="5"/>
    </row>
    <row r="139" spans="12:32" ht="23.4" x14ac:dyDescent="0.45">
      <c r="L139" s="158"/>
      <c r="AF139" s="5"/>
    </row>
    <row r="140" spans="12:32" ht="23.4" x14ac:dyDescent="0.45">
      <c r="L140" s="158"/>
      <c r="AF140" s="5"/>
    </row>
    <row r="141" spans="12:32" ht="23.4" x14ac:dyDescent="0.45">
      <c r="L141" s="158"/>
      <c r="AF141" s="5"/>
    </row>
    <row r="142" spans="12:32" ht="23.4" x14ac:dyDescent="0.45">
      <c r="L142" s="158"/>
      <c r="AF142" s="5"/>
    </row>
    <row r="143" spans="12:32" ht="23.4" x14ac:dyDescent="0.45">
      <c r="L143" s="158"/>
      <c r="AF143" s="5"/>
    </row>
    <row r="144" spans="12:32" ht="23.4" x14ac:dyDescent="0.45">
      <c r="L144" s="158"/>
      <c r="AF144" s="5"/>
    </row>
    <row r="145" spans="12:32" ht="23.4" x14ac:dyDescent="0.45">
      <c r="L145" s="158"/>
      <c r="AF145" s="5"/>
    </row>
    <row r="146" spans="12:32" ht="23.4" x14ac:dyDescent="0.45">
      <c r="L146" s="158"/>
      <c r="AF146" s="5"/>
    </row>
    <row r="147" spans="12:32" ht="23.4" x14ac:dyDescent="0.45">
      <c r="L147" s="158"/>
      <c r="AF147" s="5"/>
    </row>
    <row r="148" spans="12:32" ht="23.4" x14ac:dyDescent="0.45">
      <c r="L148" s="158"/>
      <c r="AF148" s="5"/>
    </row>
    <row r="149" spans="12:32" ht="23.4" x14ac:dyDescent="0.45">
      <c r="L149" s="158"/>
      <c r="AF149" s="5"/>
    </row>
    <row r="150" spans="12:32" ht="23.4" x14ac:dyDescent="0.45">
      <c r="L150" s="158"/>
      <c r="AF150" s="5"/>
    </row>
    <row r="151" spans="12:32" ht="23.4" x14ac:dyDescent="0.45">
      <c r="L151" s="158"/>
      <c r="AF151" s="5"/>
    </row>
    <row r="152" spans="12:32" ht="23.4" x14ac:dyDescent="0.45">
      <c r="L152" s="158"/>
      <c r="AF152" s="5"/>
    </row>
    <row r="153" spans="12:32" ht="23.4" x14ac:dyDescent="0.45">
      <c r="L153" s="158"/>
      <c r="AF153" s="5"/>
    </row>
    <row r="154" spans="12:32" ht="23.4" x14ac:dyDescent="0.45">
      <c r="L154" s="158"/>
      <c r="AF154" s="5"/>
    </row>
    <row r="155" spans="12:32" ht="23.4" x14ac:dyDescent="0.45">
      <c r="L155" s="158"/>
      <c r="AF155" s="5"/>
    </row>
    <row r="156" spans="12:32" ht="23.4" x14ac:dyDescent="0.45">
      <c r="L156" s="158"/>
      <c r="AF156" s="5"/>
    </row>
    <row r="157" spans="12:32" ht="23.4" x14ac:dyDescent="0.45">
      <c r="L157" s="158"/>
      <c r="AF157" s="5"/>
    </row>
    <row r="158" spans="12:32" ht="23.4" x14ac:dyDescent="0.45">
      <c r="L158" s="158"/>
      <c r="AF158" s="5"/>
    </row>
    <row r="159" spans="12:32" ht="23.4" x14ac:dyDescent="0.45">
      <c r="L159" s="158"/>
      <c r="AF159" s="5"/>
    </row>
    <row r="160" spans="12:32" ht="23.4" x14ac:dyDescent="0.45">
      <c r="L160" s="158"/>
      <c r="AF160" s="5"/>
    </row>
    <row r="161" spans="12:32" ht="23.4" x14ac:dyDescent="0.45">
      <c r="L161" s="158"/>
      <c r="AF161" s="5"/>
    </row>
    <row r="162" spans="12:32" ht="23.4" x14ac:dyDescent="0.45">
      <c r="L162" s="158"/>
      <c r="AF162" s="5"/>
    </row>
    <row r="163" spans="12:32" ht="23.4" x14ac:dyDescent="0.45">
      <c r="L163" s="158"/>
      <c r="AF163" s="5"/>
    </row>
    <row r="164" spans="12:32" ht="23.4" x14ac:dyDescent="0.45">
      <c r="L164" s="158"/>
      <c r="AF164" s="5"/>
    </row>
    <row r="165" spans="12:32" ht="23.4" x14ac:dyDescent="0.45">
      <c r="L165" s="158"/>
      <c r="AF165" s="5"/>
    </row>
    <row r="166" spans="12:32" ht="23.4" x14ac:dyDescent="0.45">
      <c r="L166" s="158"/>
      <c r="AF166" s="5"/>
    </row>
    <row r="167" spans="12:32" ht="23.4" x14ac:dyDescent="0.45">
      <c r="L167" s="158"/>
      <c r="AF167" s="5"/>
    </row>
    <row r="168" spans="12:32" ht="23.4" x14ac:dyDescent="0.45">
      <c r="L168" s="158"/>
      <c r="AF168" s="5"/>
    </row>
    <row r="169" spans="12:32" ht="23.4" x14ac:dyDescent="0.45">
      <c r="L169" s="158"/>
      <c r="AF169" s="5"/>
    </row>
    <row r="170" spans="12:32" ht="23.4" x14ac:dyDescent="0.45">
      <c r="L170" s="158"/>
      <c r="AF170" s="5"/>
    </row>
    <row r="171" spans="12:32" ht="23.4" x14ac:dyDescent="0.45">
      <c r="L171" s="158"/>
      <c r="AF171" s="5"/>
    </row>
    <row r="172" spans="12:32" ht="23.4" x14ac:dyDescent="0.45">
      <c r="L172" s="158"/>
      <c r="AF172" s="5"/>
    </row>
    <row r="173" spans="12:32" ht="23.4" x14ac:dyDescent="0.45">
      <c r="L173" s="158"/>
      <c r="AF173" s="5"/>
    </row>
    <row r="174" spans="12:32" ht="23.4" x14ac:dyDescent="0.45">
      <c r="L174" s="158"/>
      <c r="AF174" s="5"/>
    </row>
    <row r="175" spans="12:32" ht="23.4" x14ac:dyDescent="0.45">
      <c r="L175" s="158"/>
      <c r="AF175" s="5"/>
    </row>
    <row r="176" spans="12:32" ht="23.4" x14ac:dyDescent="0.45">
      <c r="L176" s="158"/>
      <c r="AF176" s="5"/>
    </row>
    <row r="177" spans="12:32" ht="23.4" x14ac:dyDescent="0.45">
      <c r="L177" s="158"/>
      <c r="AF177" s="5"/>
    </row>
    <row r="178" spans="12:32" ht="23.4" x14ac:dyDescent="0.45">
      <c r="L178" s="158"/>
      <c r="AF178" s="5"/>
    </row>
    <row r="179" spans="12:32" ht="23.4" x14ac:dyDescent="0.45">
      <c r="L179" s="158"/>
      <c r="AF179" s="5"/>
    </row>
    <row r="180" spans="12:32" ht="23.4" x14ac:dyDescent="0.45">
      <c r="L180" s="158"/>
      <c r="AF180" s="5"/>
    </row>
    <row r="181" spans="12:32" ht="23.4" x14ac:dyDescent="0.45">
      <c r="L181" s="158"/>
      <c r="AF181" s="5"/>
    </row>
    <row r="182" spans="12:32" ht="23.4" x14ac:dyDescent="0.45">
      <c r="L182" s="158"/>
      <c r="AF182" s="5"/>
    </row>
    <row r="183" spans="12:32" ht="23.4" x14ac:dyDescent="0.45">
      <c r="L183" s="158"/>
      <c r="AF183" s="5"/>
    </row>
    <row r="184" spans="12:32" ht="23.4" x14ac:dyDescent="0.45">
      <c r="L184" s="158"/>
      <c r="AF184" s="5"/>
    </row>
    <row r="185" spans="12:32" ht="23.4" x14ac:dyDescent="0.45">
      <c r="L185" s="158"/>
      <c r="AF185" s="5"/>
    </row>
    <row r="186" spans="12:32" ht="23.4" x14ac:dyDescent="0.45">
      <c r="L186" s="158"/>
      <c r="AF186" s="5"/>
    </row>
    <row r="187" spans="12:32" ht="23.4" x14ac:dyDescent="0.45">
      <c r="L187" s="158"/>
      <c r="AF187" s="5"/>
    </row>
    <row r="188" spans="12:32" ht="23.4" x14ac:dyDescent="0.45">
      <c r="L188" s="158"/>
      <c r="AF188" s="5"/>
    </row>
    <row r="189" spans="12:32" ht="23.4" x14ac:dyDescent="0.45">
      <c r="L189" s="158"/>
      <c r="AF189" s="5"/>
    </row>
    <row r="190" spans="12:32" ht="23.4" x14ac:dyDescent="0.45">
      <c r="L190" s="158"/>
      <c r="AF190" s="5"/>
    </row>
    <row r="191" spans="12:32" ht="23.4" x14ac:dyDescent="0.45">
      <c r="L191" s="158"/>
      <c r="AF191" s="5"/>
    </row>
    <row r="192" spans="12:32" ht="23.4" x14ac:dyDescent="0.45">
      <c r="L192" s="158"/>
      <c r="AF192" s="5"/>
    </row>
    <row r="193" spans="12:32" ht="23.4" x14ac:dyDescent="0.45">
      <c r="L193" s="158"/>
      <c r="AF193" s="5"/>
    </row>
    <row r="194" spans="12:32" ht="23.4" x14ac:dyDescent="0.45">
      <c r="L194" s="158"/>
      <c r="AF194" s="5"/>
    </row>
    <row r="195" spans="12:32" ht="23.4" x14ac:dyDescent="0.45">
      <c r="L195" s="158"/>
      <c r="AF195" s="5"/>
    </row>
    <row r="196" spans="12:32" ht="23.4" x14ac:dyDescent="0.45">
      <c r="L196" s="158"/>
      <c r="AF196" s="5"/>
    </row>
    <row r="197" spans="12:32" ht="23.4" x14ac:dyDescent="0.45">
      <c r="L197" s="158"/>
      <c r="AF197" s="5"/>
    </row>
    <row r="198" spans="12:32" ht="23.4" x14ac:dyDescent="0.45">
      <c r="L198" s="158"/>
      <c r="AF198" s="5"/>
    </row>
    <row r="199" spans="12:32" ht="23.4" x14ac:dyDescent="0.45">
      <c r="L199" s="158"/>
      <c r="AF199" s="5"/>
    </row>
    <row r="200" spans="12:32" ht="23.4" x14ac:dyDescent="0.45">
      <c r="L200" s="158"/>
      <c r="AF200" s="5"/>
    </row>
    <row r="201" spans="12:32" ht="23.4" x14ac:dyDescent="0.45">
      <c r="L201" s="158"/>
      <c r="AF201" s="5"/>
    </row>
    <row r="202" spans="12:32" ht="23.4" x14ac:dyDescent="0.45">
      <c r="L202" s="158"/>
      <c r="AF202" s="5"/>
    </row>
    <row r="203" spans="12:32" ht="23.4" x14ac:dyDescent="0.45">
      <c r="L203" s="158"/>
      <c r="AF203" s="5"/>
    </row>
    <row r="204" spans="12:32" ht="23.4" x14ac:dyDescent="0.45">
      <c r="L204" s="158"/>
      <c r="AF204" s="5"/>
    </row>
    <row r="205" spans="12:32" ht="23.4" x14ac:dyDescent="0.45">
      <c r="L205" s="158"/>
      <c r="AF205" s="5"/>
    </row>
    <row r="206" spans="12:32" ht="23.4" x14ac:dyDescent="0.45">
      <c r="L206" s="158"/>
      <c r="AF206" s="5"/>
    </row>
    <row r="207" spans="12:32" ht="23.4" x14ac:dyDescent="0.45">
      <c r="L207" s="158"/>
      <c r="AF207" s="5"/>
    </row>
    <row r="208" spans="12:32" ht="23.4" x14ac:dyDescent="0.45">
      <c r="L208" s="158"/>
      <c r="AF208" s="5"/>
    </row>
    <row r="209" spans="12:32" ht="23.4" x14ac:dyDescent="0.45">
      <c r="L209" s="158"/>
      <c r="AF209" s="5"/>
    </row>
    <row r="210" spans="12:32" ht="23.4" x14ac:dyDescent="0.45">
      <c r="L210" s="158"/>
      <c r="AF210" s="5"/>
    </row>
    <row r="211" spans="12:32" ht="23.4" x14ac:dyDescent="0.45">
      <c r="L211" s="158"/>
      <c r="AF211" s="5"/>
    </row>
    <row r="212" spans="12:32" ht="23.4" x14ac:dyDescent="0.45">
      <c r="L212" s="158"/>
      <c r="AF212" s="5"/>
    </row>
    <row r="213" spans="12:32" ht="23.4" x14ac:dyDescent="0.45">
      <c r="L213" s="158"/>
      <c r="AF213" s="5"/>
    </row>
    <row r="214" spans="12:32" ht="23.4" x14ac:dyDescent="0.45">
      <c r="L214" s="158"/>
      <c r="AF214" s="5"/>
    </row>
    <row r="215" spans="12:32" ht="23.4" x14ac:dyDescent="0.45">
      <c r="L215" s="158"/>
      <c r="AF215" s="5"/>
    </row>
    <row r="216" spans="12:32" ht="23.4" x14ac:dyDescent="0.45">
      <c r="L216" s="158"/>
      <c r="AF216" s="5"/>
    </row>
    <row r="217" spans="12:32" ht="23.4" x14ac:dyDescent="0.45">
      <c r="L217" s="158"/>
      <c r="AF217" s="5"/>
    </row>
    <row r="218" spans="12:32" ht="23.4" x14ac:dyDescent="0.45">
      <c r="L218" s="158"/>
      <c r="AF218" s="5"/>
    </row>
    <row r="219" spans="12:32" ht="23.4" x14ac:dyDescent="0.45">
      <c r="L219" s="158"/>
      <c r="AF219" s="5"/>
    </row>
    <row r="220" spans="12:32" ht="23.4" x14ac:dyDescent="0.45">
      <c r="L220" s="158"/>
      <c r="AF220" s="5"/>
    </row>
    <row r="221" spans="12:32" ht="23.4" x14ac:dyDescent="0.45">
      <c r="L221" s="158"/>
      <c r="AF221" s="5"/>
    </row>
    <row r="222" spans="12:32" ht="23.4" x14ac:dyDescent="0.45">
      <c r="L222" s="158"/>
      <c r="AF222" s="5"/>
    </row>
    <row r="223" spans="12:32" ht="23.4" x14ac:dyDescent="0.45">
      <c r="L223" s="158"/>
      <c r="AF223" s="5"/>
    </row>
    <row r="224" spans="12:32" ht="23.4" x14ac:dyDescent="0.45">
      <c r="L224" s="158"/>
      <c r="AF224" s="5"/>
    </row>
    <row r="225" spans="12:32" ht="23.4" x14ac:dyDescent="0.45">
      <c r="L225" s="158"/>
      <c r="AF225" s="5"/>
    </row>
    <row r="226" spans="12:32" ht="23.4" x14ac:dyDescent="0.45">
      <c r="L226" s="158"/>
      <c r="AF226" s="5"/>
    </row>
    <row r="227" spans="12:32" ht="23.4" x14ac:dyDescent="0.45">
      <c r="L227" s="158"/>
      <c r="AF227" s="5"/>
    </row>
    <row r="228" spans="12:32" ht="23.4" x14ac:dyDescent="0.45">
      <c r="L228" s="158"/>
      <c r="AF228" s="5"/>
    </row>
    <row r="229" spans="12:32" ht="23.4" x14ac:dyDescent="0.45">
      <c r="L229" s="158"/>
      <c r="AF229" s="5"/>
    </row>
    <row r="230" spans="12:32" ht="23.4" x14ac:dyDescent="0.45">
      <c r="L230" s="158"/>
      <c r="AF230" s="5"/>
    </row>
    <row r="231" spans="12:32" ht="23.4" x14ac:dyDescent="0.45">
      <c r="L231" s="158"/>
      <c r="AF231" s="5"/>
    </row>
    <row r="232" spans="12:32" ht="23.4" x14ac:dyDescent="0.45">
      <c r="L232" s="158"/>
      <c r="AF232" s="5"/>
    </row>
    <row r="233" spans="12:32" ht="23.4" x14ac:dyDescent="0.45">
      <c r="L233" s="158"/>
      <c r="AF233" s="5"/>
    </row>
    <row r="234" spans="12:32" ht="23.4" x14ac:dyDescent="0.45">
      <c r="L234" s="158"/>
      <c r="AF234" s="5"/>
    </row>
    <row r="235" spans="12:32" ht="23.4" x14ac:dyDescent="0.45">
      <c r="L235" s="158"/>
      <c r="AF235" s="5"/>
    </row>
    <row r="236" spans="12:32" ht="23.4" x14ac:dyDescent="0.45">
      <c r="L236" s="158"/>
      <c r="AF236" s="5"/>
    </row>
    <row r="237" spans="12:32" ht="23.4" x14ac:dyDescent="0.45">
      <c r="L237" s="158"/>
      <c r="AF237" s="5"/>
    </row>
    <row r="238" spans="12:32" ht="23.4" x14ac:dyDescent="0.45">
      <c r="L238" s="158"/>
      <c r="AF238" s="5"/>
    </row>
    <row r="239" spans="12:32" ht="23.4" x14ac:dyDescent="0.45">
      <c r="L239" s="158"/>
      <c r="AF239" s="5"/>
    </row>
    <row r="240" spans="12:32" ht="23.4" x14ac:dyDescent="0.45">
      <c r="L240" s="158"/>
      <c r="AF240" s="5"/>
    </row>
    <row r="241" spans="12:32" ht="23.4" x14ac:dyDescent="0.45">
      <c r="L241" s="158"/>
      <c r="AF241" s="5"/>
    </row>
    <row r="242" spans="12:32" ht="23.4" x14ac:dyDescent="0.45">
      <c r="L242" s="158"/>
      <c r="AF242" s="5"/>
    </row>
    <row r="243" spans="12:32" ht="23.4" x14ac:dyDescent="0.45">
      <c r="L243" s="158"/>
      <c r="AF243" s="5"/>
    </row>
    <row r="244" spans="12:32" ht="23.4" x14ac:dyDescent="0.45">
      <c r="L244" s="158"/>
      <c r="AF244" s="5"/>
    </row>
    <row r="245" spans="12:32" ht="23.4" x14ac:dyDescent="0.45">
      <c r="L245" s="158"/>
      <c r="AF245" s="5"/>
    </row>
    <row r="246" spans="12:32" ht="23.4" x14ac:dyDescent="0.45">
      <c r="L246" s="158"/>
      <c r="AF246" s="5"/>
    </row>
    <row r="247" spans="12:32" ht="23.4" x14ac:dyDescent="0.45">
      <c r="L247" s="158"/>
      <c r="AF247" s="5"/>
    </row>
    <row r="248" spans="12:32" ht="23.4" x14ac:dyDescent="0.45">
      <c r="L248" s="158"/>
      <c r="AF248" s="5"/>
    </row>
    <row r="249" spans="12:32" ht="23.4" x14ac:dyDescent="0.45">
      <c r="L249" s="158"/>
      <c r="AF249" s="5"/>
    </row>
    <row r="250" spans="12:32" ht="23.4" x14ac:dyDescent="0.45">
      <c r="L250" s="158"/>
      <c r="AF250" s="5"/>
    </row>
    <row r="251" spans="12:32" ht="23.4" x14ac:dyDescent="0.45">
      <c r="L251" s="158"/>
      <c r="AF251" s="5"/>
    </row>
    <row r="252" spans="12:32" ht="23.4" x14ac:dyDescent="0.45">
      <c r="L252" s="158"/>
      <c r="AF252" s="5"/>
    </row>
    <row r="253" spans="12:32" ht="23.4" x14ac:dyDescent="0.45">
      <c r="L253" s="158"/>
      <c r="AF253" s="5"/>
    </row>
    <row r="254" spans="12:32" ht="23.4" x14ac:dyDescent="0.45">
      <c r="L254" s="158"/>
      <c r="AF254" s="5"/>
    </row>
    <row r="255" spans="12:32" ht="23.4" x14ac:dyDescent="0.45">
      <c r="L255" s="158"/>
      <c r="AF255" s="5"/>
    </row>
    <row r="256" spans="12:32" ht="23.4" x14ac:dyDescent="0.45">
      <c r="L256" s="158"/>
      <c r="AF256" s="5"/>
    </row>
    <row r="257" spans="12:32" ht="23.4" x14ac:dyDescent="0.45">
      <c r="L257" s="158"/>
      <c r="AF257" s="5"/>
    </row>
    <row r="258" spans="12:32" ht="23.4" x14ac:dyDescent="0.45">
      <c r="L258" s="158"/>
      <c r="AF258" s="5"/>
    </row>
    <row r="259" spans="12:32" ht="23.4" x14ac:dyDescent="0.45">
      <c r="L259" s="158"/>
      <c r="AF259" s="5"/>
    </row>
    <row r="260" spans="12:32" ht="23.4" x14ac:dyDescent="0.45">
      <c r="L260" s="158"/>
      <c r="AF260" s="5"/>
    </row>
    <row r="261" spans="12:32" ht="23.4" x14ac:dyDescent="0.45">
      <c r="L261" s="158"/>
      <c r="AF261" s="5"/>
    </row>
    <row r="262" spans="12:32" ht="23.4" x14ac:dyDescent="0.45">
      <c r="L262" s="158"/>
      <c r="AF262" s="5"/>
    </row>
    <row r="263" spans="12:32" ht="23.4" x14ac:dyDescent="0.45">
      <c r="L263" s="158"/>
      <c r="AF263" s="5"/>
    </row>
    <row r="264" spans="12:32" ht="23.4" x14ac:dyDescent="0.45">
      <c r="L264" s="158"/>
      <c r="AF264" s="5"/>
    </row>
    <row r="265" spans="12:32" ht="23.4" x14ac:dyDescent="0.45">
      <c r="L265" s="158"/>
      <c r="AF265" s="5"/>
    </row>
    <row r="266" spans="12:32" ht="23.4" x14ac:dyDescent="0.45">
      <c r="L266" s="158"/>
      <c r="AF266" s="5"/>
    </row>
    <row r="267" spans="12:32" ht="23.4" x14ac:dyDescent="0.45">
      <c r="L267" s="158"/>
      <c r="AF267" s="5"/>
    </row>
    <row r="268" spans="12:32" ht="23.4" x14ac:dyDescent="0.45">
      <c r="L268" s="158"/>
      <c r="AF268" s="5"/>
    </row>
    <row r="269" spans="12:32" ht="23.4" x14ac:dyDescent="0.45">
      <c r="L269" s="158"/>
      <c r="AF269" s="5"/>
    </row>
    <row r="270" spans="12:32" ht="23.4" x14ac:dyDescent="0.45">
      <c r="L270" s="158"/>
      <c r="AF270" s="5"/>
    </row>
    <row r="271" spans="12:32" ht="23.4" x14ac:dyDescent="0.45">
      <c r="L271" s="158"/>
      <c r="AF271" s="5"/>
    </row>
    <row r="272" spans="12:32" ht="23.4" x14ac:dyDescent="0.45">
      <c r="L272" s="158"/>
      <c r="AF272" s="5"/>
    </row>
    <row r="273" spans="12:32" ht="23.4" x14ac:dyDescent="0.45">
      <c r="L273" s="158"/>
      <c r="AF273" s="5"/>
    </row>
    <row r="274" spans="12:32" ht="23.4" x14ac:dyDescent="0.45">
      <c r="L274" s="158"/>
      <c r="AF274" s="5"/>
    </row>
    <row r="275" spans="12:32" ht="23.4" x14ac:dyDescent="0.45">
      <c r="L275" s="158"/>
      <c r="AF275" s="5"/>
    </row>
    <row r="276" spans="12:32" ht="23.4" x14ac:dyDescent="0.45">
      <c r="L276" s="158"/>
      <c r="AF276" s="5"/>
    </row>
    <row r="277" spans="12:32" ht="23.4" x14ac:dyDescent="0.45">
      <c r="L277" s="158"/>
      <c r="AF277" s="5"/>
    </row>
    <row r="278" spans="12:32" ht="23.4" x14ac:dyDescent="0.45">
      <c r="L278" s="158"/>
      <c r="AF278" s="5"/>
    </row>
    <row r="279" spans="12:32" ht="23.4" x14ac:dyDescent="0.45">
      <c r="L279" s="158"/>
      <c r="AF279" s="5"/>
    </row>
    <row r="280" spans="12:32" ht="23.4" x14ac:dyDescent="0.45">
      <c r="L280" s="158"/>
      <c r="AF280" s="5"/>
    </row>
    <row r="281" spans="12:32" ht="23.4" x14ac:dyDescent="0.45">
      <c r="L281" s="158"/>
      <c r="AF281" s="5"/>
    </row>
    <row r="282" spans="12:32" ht="23.4" x14ac:dyDescent="0.45">
      <c r="L282" s="158"/>
      <c r="AF282" s="5"/>
    </row>
    <row r="283" spans="12:32" ht="23.4" x14ac:dyDescent="0.45">
      <c r="L283" s="158"/>
      <c r="AF283" s="5"/>
    </row>
    <row r="284" spans="12:32" ht="23.4" x14ac:dyDescent="0.45">
      <c r="L284" s="158"/>
      <c r="AF284" s="5"/>
    </row>
    <row r="285" spans="12:32" ht="23.4" x14ac:dyDescent="0.45">
      <c r="L285" s="158"/>
      <c r="AF285" s="5"/>
    </row>
    <row r="286" spans="12:32" ht="23.4" x14ac:dyDescent="0.45">
      <c r="L286" s="158"/>
      <c r="AF286" s="5"/>
    </row>
    <row r="287" spans="12:32" ht="23.4" x14ac:dyDescent="0.45">
      <c r="L287" s="158"/>
      <c r="AF287" s="5"/>
    </row>
    <row r="288" spans="12:32" ht="23.4" x14ac:dyDescent="0.45">
      <c r="L288" s="158"/>
      <c r="AF288" s="5"/>
    </row>
    <row r="289" spans="12:32" ht="23.4" x14ac:dyDescent="0.45">
      <c r="L289" s="158"/>
      <c r="AF289" s="5"/>
    </row>
    <row r="290" spans="12:32" ht="23.4" x14ac:dyDescent="0.45">
      <c r="L290" s="158"/>
      <c r="AF290" s="5"/>
    </row>
    <row r="291" spans="12:32" ht="23.4" x14ac:dyDescent="0.45">
      <c r="L291" s="158"/>
      <c r="AF291" s="5"/>
    </row>
    <row r="292" spans="12:32" ht="23.4" x14ac:dyDescent="0.45">
      <c r="L292" s="158"/>
      <c r="AF292" s="5"/>
    </row>
    <row r="293" spans="12:32" ht="23.4" x14ac:dyDescent="0.45">
      <c r="L293" s="158"/>
      <c r="AF293" s="5"/>
    </row>
    <row r="294" spans="12:32" ht="23.4" x14ac:dyDescent="0.45">
      <c r="L294" s="158"/>
      <c r="AF294" s="5"/>
    </row>
    <row r="295" spans="12:32" ht="23.4" x14ac:dyDescent="0.45">
      <c r="L295" s="158"/>
      <c r="AF295" s="5"/>
    </row>
    <row r="296" spans="12:32" ht="23.4" x14ac:dyDescent="0.45">
      <c r="L296" s="158"/>
      <c r="AF296" s="5"/>
    </row>
    <row r="297" spans="12:32" ht="23.4" x14ac:dyDescent="0.45">
      <c r="L297" s="158"/>
      <c r="AF297" s="5"/>
    </row>
    <row r="298" spans="12:32" ht="23.4" x14ac:dyDescent="0.45">
      <c r="L298" s="158"/>
      <c r="AF298" s="5"/>
    </row>
    <row r="299" spans="12:32" ht="23.4" x14ac:dyDescent="0.45">
      <c r="L299" s="158"/>
      <c r="AF299" s="5"/>
    </row>
    <row r="300" spans="12:32" ht="23.4" x14ac:dyDescent="0.45">
      <c r="L300" s="158"/>
      <c r="AF300" s="5"/>
    </row>
    <row r="301" spans="12:32" ht="23.4" x14ac:dyDescent="0.45">
      <c r="L301" s="158"/>
      <c r="AF301" s="5"/>
    </row>
    <row r="302" spans="12:32" ht="23.4" x14ac:dyDescent="0.45">
      <c r="L302" s="158"/>
      <c r="AF302" s="5"/>
    </row>
    <row r="303" spans="12:32" ht="23.4" x14ac:dyDescent="0.45">
      <c r="L303" s="158"/>
      <c r="AF303" s="5"/>
    </row>
    <row r="304" spans="12:32" ht="23.4" x14ac:dyDescent="0.45">
      <c r="L304" s="158"/>
      <c r="AF304" s="5"/>
    </row>
    <row r="305" spans="12:32" ht="23.4" x14ac:dyDescent="0.45">
      <c r="L305" s="158"/>
      <c r="AF305" s="5"/>
    </row>
    <row r="306" spans="12:32" ht="23.4" x14ac:dyDescent="0.45">
      <c r="L306" s="158"/>
      <c r="AF306" s="5"/>
    </row>
    <row r="307" spans="12:32" ht="23.4" x14ac:dyDescent="0.45">
      <c r="L307" s="158"/>
      <c r="AF307" s="5"/>
    </row>
    <row r="308" spans="12:32" ht="23.4" x14ac:dyDescent="0.45">
      <c r="L308" s="158"/>
      <c r="AF308" s="5"/>
    </row>
    <row r="309" spans="12:32" ht="23.4" x14ac:dyDescent="0.45">
      <c r="L309" s="158"/>
      <c r="AF309" s="5"/>
    </row>
    <row r="310" spans="12:32" ht="23.4" x14ac:dyDescent="0.45">
      <c r="L310" s="158"/>
      <c r="AF310" s="5"/>
    </row>
    <row r="311" spans="12:32" ht="23.4" x14ac:dyDescent="0.45">
      <c r="L311" s="158"/>
      <c r="AF311" s="5"/>
    </row>
    <row r="312" spans="12:32" ht="23.4" x14ac:dyDescent="0.45">
      <c r="L312" s="158"/>
      <c r="AF312" s="5"/>
    </row>
    <row r="313" spans="12:32" ht="23.4" x14ac:dyDescent="0.45">
      <c r="L313" s="158"/>
      <c r="AF313" s="5"/>
    </row>
    <row r="314" spans="12:32" ht="23.4" x14ac:dyDescent="0.45">
      <c r="L314" s="158"/>
      <c r="AF314" s="5"/>
    </row>
    <row r="315" spans="12:32" ht="23.4" x14ac:dyDescent="0.45">
      <c r="L315" s="158"/>
      <c r="AF315" s="5"/>
    </row>
    <row r="316" spans="12:32" ht="23.4" x14ac:dyDescent="0.45">
      <c r="L316" s="158"/>
      <c r="AF316" s="5"/>
    </row>
    <row r="317" spans="12:32" ht="23.4" x14ac:dyDescent="0.45">
      <c r="L317" s="158"/>
      <c r="AF317" s="5"/>
    </row>
    <row r="318" spans="12:32" ht="23.4" x14ac:dyDescent="0.45">
      <c r="L318" s="158"/>
      <c r="AF318" s="5"/>
    </row>
    <row r="319" spans="12:32" ht="23.4" x14ac:dyDescent="0.45">
      <c r="L319" s="158"/>
      <c r="AF319" s="5"/>
    </row>
    <row r="320" spans="12:32" ht="23.4" x14ac:dyDescent="0.45">
      <c r="L320" s="158"/>
      <c r="AF320" s="5"/>
    </row>
    <row r="321" spans="12:32" ht="23.4" x14ac:dyDescent="0.45">
      <c r="L321" s="158"/>
      <c r="AF321" s="5"/>
    </row>
    <row r="322" spans="12:32" ht="23.4" x14ac:dyDescent="0.45">
      <c r="L322" s="158"/>
      <c r="AF322" s="5"/>
    </row>
    <row r="323" spans="12:32" ht="23.4" x14ac:dyDescent="0.45">
      <c r="L323" s="158"/>
      <c r="AF323" s="5"/>
    </row>
    <row r="324" spans="12:32" ht="23.4" x14ac:dyDescent="0.45">
      <c r="L324" s="158"/>
      <c r="AF324" s="5"/>
    </row>
    <row r="325" spans="12:32" ht="23.4" x14ac:dyDescent="0.45">
      <c r="L325" s="158"/>
      <c r="AF325" s="5"/>
    </row>
    <row r="326" spans="12:32" ht="23.4" x14ac:dyDescent="0.45">
      <c r="L326" s="158"/>
      <c r="AF326" s="5"/>
    </row>
    <row r="327" spans="12:32" ht="23.4" x14ac:dyDescent="0.45">
      <c r="L327" s="158"/>
      <c r="AF327" s="5"/>
    </row>
    <row r="328" spans="12:32" ht="23.4" x14ac:dyDescent="0.45">
      <c r="L328" s="158"/>
      <c r="AF328" s="5"/>
    </row>
    <row r="329" spans="12:32" ht="23.4" x14ac:dyDescent="0.45">
      <c r="L329" s="158"/>
      <c r="AF329" s="5"/>
    </row>
    <row r="330" spans="12:32" ht="23.4" x14ac:dyDescent="0.45">
      <c r="L330" s="158"/>
      <c r="AF330" s="5"/>
    </row>
    <row r="331" spans="12:32" ht="23.4" x14ac:dyDescent="0.45">
      <c r="L331" s="158"/>
      <c r="AF331" s="5"/>
    </row>
    <row r="332" spans="12:32" ht="23.4" x14ac:dyDescent="0.45">
      <c r="L332" s="158"/>
      <c r="AF332" s="5"/>
    </row>
    <row r="333" spans="12:32" ht="23.4" x14ac:dyDescent="0.45">
      <c r="L333" s="158"/>
      <c r="AF333" s="5"/>
    </row>
    <row r="334" spans="12:32" ht="23.4" x14ac:dyDescent="0.45">
      <c r="L334" s="158"/>
      <c r="AF334" s="5"/>
    </row>
    <row r="335" spans="12:32" ht="23.4" x14ac:dyDescent="0.45">
      <c r="L335" s="158"/>
      <c r="AF335" s="5"/>
    </row>
    <row r="336" spans="12:32" ht="23.4" x14ac:dyDescent="0.45">
      <c r="L336" s="158"/>
      <c r="AF336" s="5"/>
    </row>
    <row r="337" spans="12:32" ht="23.4" x14ac:dyDescent="0.45">
      <c r="L337" s="158"/>
      <c r="AF337" s="5"/>
    </row>
    <row r="338" spans="12:32" ht="23.4" x14ac:dyDescent="0.45">
      <c r="L338" s="158"/>
      <c r="AF338" s="5"/>
    </row>
    <row r="339" spans="12:32" ht="23.4" x14ac:dyDescent="0.45">
      <c r="L339" s="158"/>
      <c r="AF339" s="5"/>
    </row>
    <row r="340" spans="12:32" ht="23.4" x14ac:dyDescent="0.45">
      <c r="L340" s="158"/>
      <c r="AF340" s="5"/>
    </row>
    <row r="341" spans="12:32" ht="23.4" x14ac:dyDescent="0.45">
      <c r="L341" s="158"/>
      <c r="AF341" s="5"/>
    </row>
    <row r="342" spans="12:32" ht="23.4" x14ac:dyDescent="0.45">
      <c r="L342" s="158"/>
      <c r="AF342" s="5"/>
    </row>
    <row r="343" spans="12:32" ht="23.4" x14ac:dyDescent="0.45">
      <c r="L343" s="158"/>
      <c r="AF343" s="5"/>
    </row>
    <row r="344" spans="12:32" ht="23.4" x14ac:dyDescent="0.45">
      <c r="L344" s="158"/>
      <c r="AF344" s="5"/>
    </row>
    <row r="345" spans="12:32" ht="23.4" x14ac:dyDescent="0.45">
      <c r="L345" s="158"/>
      <c r="AF345" s="5"/>
    </row>
    <row r="346" spans="12:32" ht="23.4" x14ac:dyDescent="0.45">
      <c r="L346" s="158"/>
      <c r="AF346" s="5"/>
    </row>
    <row r="347" spans="12:32" ht="23.4" x14ac:dyDescent="0.45">
      <c r="L347" s="158"/>
      <c r="AF347" s="5"/>
    </row>
    <row r="348" spans="12:32" ht="23.4" x14ac:dyDescent="0.45">
      <c r="L348" s="158"/>
      <c r="AF348" s="5"/>
    </row>
    <row r="349" spans="12:32" ht="23.4" x14ac:dyDescent="0.45">
      <c r="L349" s="158"/>
      <c r="AF349" s="5"/>
    </row>
    <row r="350" spans="12:32" ht="23.4" x14ac:dyDescent="0.45">
      <c r="L350" s="158"/>
      <c r="AF350" s="5"/>
    </row>
    <row r="351" spans="12:32" ht="23.4" x14ac:dyDescent="0.45">
      <c r="L351" s="158"/>
      <c r="AF351" s="5"/>
    </row>
    <row r="352" spans="12:32" ht="23.4" x14ac:dyDescent="0.45">
      <c r="L352" s="158"/>
      <c r="AF352" s="5"/>
    </row>
    <row r="353" spans="12:32" ht="23.4" x14ac:dyDescent="0.45">
      <c r="L353" s="158"/>
      <c r="AF353" s="5"/>
    </row>
    <row r="354" spans="12:32" ht="23.4" x14ac:dyDescent="0.45">
      <c r="L354" s="158"/>
      <c r="AF354" s="5"/>
    </row>
    <row r="355" spans="12:32" ht="23.4" x14ac:dyDescent="0.45">
      <c r="L355" s="158"/>
      <c r="AF355" s="5"/>
    </row>
    <row r="356" spans="12:32" ht="23.4" x14ac:dyDescent="0.45">
      <c r="L356" s="158"/>
      <c r="AF356" s="5"/>
    </row>
    <row r="357" spans="12:32" ht="23.4" x14ac:dyDescent="0.45">
      <c r="L357" s="158"/>
      <c r="AF357" s="5"/>
    </row>
    <row r="358" spans="12:32" ht="23.4" x14ac:dyDescent="0.45">
      <c r="L358" s="158"/>
      <c r="AF358" s="5"/>
    </row>
    <row r="359" spans="12:32" ht="23.4" x14ac:dyDescent="0.45">
      <c r="L359" s="158"/>
      <c r="AF359" s="5"/>
    </row>
    <row r="360" spans="12:32" ht="23.4" x14ac:dyDescent="0.45">
      <c r="L360" s="158"/>
      <c r="AF360" s="5"/>
    </row>
    <row r="361" spans="12:32" ht="23.4" x14ac:dyDescent="0.45">
      <c r="L361" s="158"/>
      <c r="AF361" s="5"/>
    </row>
    <row r="362" spans="12:32" ht="23.4" x14ac:dyDescent="0.45">
      <c r="L362" s="158"/>
      <c r="AF362" s="5"/>
    </row>
    <row r="363" spans="12:32" ht="23.4" x14ac:dyDescent="0.45">
      <c r="L363" s="158"/>
      <c r="AF363" s="5"/>
    </row>
    <row r="364" spans="12:32" ht="23.4" x14ac:dyDescent="0.45">
      <c r="L364" s="158"/>
      <c r="AF364" s="5"/>
    </row>
    <row r="365" spans="12:32" ht="23.4" x14ac:dyDescent="0.45">
      <c r="L365" s="158"/>
      <c r="AF365" s="5"/>
    </row>
    <row r="366" spans="12:32" ht="23.4" x14ac:dyDescent="0.45">
      <c r="L366" s="158"/>
      <c r="AF366" s="5"/>
    </row>
    <row r="367" spans="12:32" ht="23.4" x14ac:dyDescent="0.45">
      <c r="L367" s="158"/>
      <c r="AF367" s="5"/>
    </row>
    <row r="368" spans="12:32" ht="23.4" x14ac:dyDescent="0.45">
      <c r="L368" s="158"/>
      <c r="AF368" s="5"/>
    </row>
    <row r="369" spans="12:32" ht="23.4" x14ac:dyDescent="0.45">
      <c r="L369" s="158"/>
      <c r="AF369" s="5"/>
    </row>
    <row r="370" spans="12:32" ht="23.4" x14ac:dyDescent="0.45">
      <c r="L370" s="158"/>
      <c r="AF370" s="5"/>
    </row>
    <row r="371" spans="12:32" ht="23.4" x14ac:dyDescent="0.45">
      <c r="L371" s="158"/>
      <c r="AF371" s="5"/>
    </row>
    <row r="372" spans="12:32" ht="23.4" x14ac:dyDescent="0.45">
      <c r="L372" s="158"/>
      <c r="AF372" s="5"/>
    </row>
    <row r="373" spans="12:32" ht="23.4" x14ac:dyDescent="0.45">
      <c r="L373" s="158"/>
      <c r="AF373" s="5"/>
    </row>
    <row r="374" spans="12:32" ht="23.4" x14ac:dyDescent="0.45">
      <c r="L374" s="158"/>
      <c r="AF374" s="5"/>
    </row>
    <row r="375" spans="12:32" ht="23.4" x14ac:dyDescent="0.45">
      <c r="L375" s="158"/>
      <c r="AF375" s="5"/>
    </row>
    <row r="376" spans="12:32" ht="23.4" x14ac:dyDescent="0.45">
      <c r="L376" s="158"/>
      <c r="AF376" s="5"/>
    </row>
    <row r="377" spans="12:32" ht="23.4" x14ac:dyDescent="0.45">
      <c r="L377" s="158"/>
      <c r="AF377" s="5"/>
    </row>
    <row r="378" spans="12:32" ht="23.4" x14ac:dyDescent="0.45">
      <c r="L378" s="158"/>
      <c r="AF378" s="5"/>
    </row>
    <row r="379" spans="12:32" ht="23.4" x14ac:dyDescent="0.45">
      <c r="L379" s="158"/>
      <c r="AF379" s="5"/>
    </row>
    <row r="380" spans="12:32" ht="23.4" x14ac:dyDescent="0.45">
      <c r="L380" s="158"/>
      <c r="AF380" s="5"/>
    </row>
    <row r="381" spans="12:32" ht="23.4" x14ac:dyDescent="0.45">
      <c r="L381" s="158"/>
      <c r="AF381" s="5"/>
    </row>
    <row r="382" spans="12:32" ht="23.4" x14ac:dyDescent="0.45">
      <c r="L382" s="158"/>
      <c r="AF382" s="5"/>
    </row>
    <row r="383" spans="12:32" ht="23.4" x14ac:dyDescent="0.45">
      <c r="L383" s="158"/>
      <c r="AF383" s="5"/>
    </row>
    <row r="384" spans="12:32" ht="23.4" x14ac:dyDescent="0.45">
      <c r="L384" s="158"/>
      <c r="AF384" s="5"/>
    </row>
    <row r="385" spans="12:32" ht="23.4" x14ac:dyDescent="0.45">
      <c r="L385" s="158"/>
      <c r="AF385" s="5"/>
    </row>
    <row r="386" spans="12:32" ht="23.4" x14ac:dyDescent="0.45">
      <c r="L386" s="158"/>
      <c r="AF386" s="5"/>
    </row>
    <row r="387" spans="12:32" ht="23.4" x14ac:dyDescent="0.45">
      <c r="L387" s="158"/>
      <c r="AF387" s="5"/>
    </row>
    <row r="388" spans="12:32" ht="23.4" x14ac:dyDescent="0.45">
      <c r="L388" s="158"/>
      <c r="AF388" s="5"/>
    </row>
    <row r="389" spans="12:32" ht="23.4" x14ac:dyDescent="0.45">
      <c r="L389" s="158"/>
      <c r="AF389" s="5"/>
    </row>
    <row r="390" spans="12:32" ht="23.4" x14ac:dyDescent="0.45">
      <c r="L390" s="158"/>
      <c r="AF390" s="5"/>
    </row>
    <row r="391" spans="12:32" ht="23.4" x14ac:dyDescent="0.45">
      <c r="L391" s="158"/>
      <c r="AF391" s="5"/>
    </row>
    <row r="392" spans="12:32" ht="23.4" x14ac:dyDescent="0.45">
      <c r="L392" s="158"/>
      <c r="AF392" s="5"/>
    </row>
    <row r="393" spans="12:32" ht="23.4" x14ac:dyDescent="0.45">
      <c r="L393" s="158"/>
      <c r="AF393" s="5"/>
    </row>
    <row r="394" spans="12:32" ht="23.4" x14ac:dyDescent="0.45">
      <c r="L394" s="158"/>
      <c r="AF394" s="5"/>
    </row>
    <row r="395" spans="12:32" ht="23.4" x14ac:dyDescent="0.45">
      <c r="L395" s="158"/>
      <c r="AF395" s="5"/>
    </row>
    <row r="396" spans="12:32" ht="23.4" x14ac:dyDescent="0.45">
      <c r="L396" s="158"/>
      <c r="AF396" s="5"/>
    </row>
    <row r="397" spans="12:32" ht="23.4" x14ac:dyDescent="0.45">
      <c r="L397" s="158"/>
      <c r="AF397" s="5"/>
    </row>
    <row r="398" spans="12:32" ht="23.4" x14ac:dyDescent="0.45">
      <c r="L398" s="158"/>
      <c r="AF398" s="5"/>
    </row>
    <row r="399" spans="12:32" ht="23.4" x14ac:dyDescent="0.45">
      <c r="L399" s="158"/>
      <c r="AF399" s="5"/>
    </row>
    <row r="400" spans="12:32" ht="23.4" x14ac:dyDescent="0.45">
      <c r="L400" s="158"/>
      <c r="AF400" s="5"/>
    </row>
    <row r="401" spans="12:32" ht="23.4" x14ac:dyDescent="0.45">
      <c r="L401" s="158"/>
      <c r="AF401" s="5"/>
    </row>
    <row r="402" spans="12:32" ht="23.4" x14ac:dyDescent="0.45">
      <c r="L402" s="158"/>
      <c r="AF402" s="5"/>
    </row>
    <row r="403" spans="12:32" ht="23.4" x14ac:dyDescent="0.45">
      <c r="L403" s="158"/>
      <c r="AF403" s="5"/>
    </row>
    <row r="404" spans="12:32" ht="23.4" x14ac:dyDescent="0.45">
      <c r="L404" s="158"/>
      <c r="AF404" s="5"/>
    </row>
    <row r="405" spans="12:32" ht="23.4" x14ac:dyDescent="0.45">
      <c r="L405" s="158"/>
      <c r="AF405" s="5"/>
    </row>
    <row r="406" spans="12:32" ht="23.4" x14ac:dyDescent="0.45">
      <c r="L406" s="158"/>
      <c r="AF406" s="5"/>
    </row>
    <row r="407" spans="12:32" ht="23.4" x14ac:dyDescent="0.45">
      <c r="L407" s="158"/>
      <c r="AF407" s="5"/>
    </row>
    <row r="408" spans="12:32" ht="23.4" x14ac:dyDescent="0.45">
      <c r="L408" s="158"/>
      <c r="AF408" s="5"/>
    </row>
    <row r="409" spans="12:32" ht="23.4" x14ac:dyDescent="0.45">
      <c r="L409" s="158"/>
      <c r="AF409" s="5"/>
    </row>
    <row r="410" spans="12:32" ht="23.4" x14ac:dyDescent="0.45">
      <c r="L410" s="158"/>
      <c r="AF410" s="5"/>
    </row>
    <row r="411" spans="12:32" ht="23.4" x14ac:dyDescent="0.45">
      <c r="L411" s="158"/>
      <c r="AF411" s="5"/>
    </row>
    <row r="412" spans="12:32" ht="23.4" x14ac:dyDescent="0.45">
      <c r="L412" s="158"/>
      <c r="AF412" s="5"/>
    </row>
    <row r="413" spans="12:32" ht="23.4" x14ac:dyDescent="0.45">
      <c r="L413" s="158"/>
      <c r="AF413" s="5"/>
    </row>
    <row r="414" spans="12:32" ht="23.4" x14ac:dyDescent="0.45">
      <c r="L414" s="158"/>
      <c r="AF414" s="5"/>
    </row>
    <row r="415" spans="12:32" ht="23.4" x14ac:dyDescent="0.45">
      <c r="L415" s="158"/>
      <c r="AF415" s="5"/>
    </row>
    <row r="416" spans="12:32" ht="23.4" x14ac:dyDescent="0.45">
      <c r="L416" s="158"/>
      <c r="AF416" s="5"/>
    </row>
    <row r="417" spans="12:32" ht="23.4" x14ac:dyDescent="0.45">
      <c r="L417" s="158"/>
      <c r="AF417" s="5"/>
    </row>
    <row r="418" spans="12:32" ht="23.4" x14ac:dyDescent="0.45">
      <c r="L418" s="158"/>
      <c r="AF418" s="5"/>
    </row>
    <row r="419" spans="12:32" ht="23.4" x14ac:dyDescent="0.45">
      <c r="L419" s="158"/>
      <c r="AF419" s="5"/>
    </row>
    <row r="420" spans="12:32" ht="23.4" x14ac:dyDescent="0.45">
      <c r="L420" s="158"/>
      <c r="AF420" s="5"/>
    </row>
    <row r="421" spans="12:32" ht="23.4" x14ac:dyDescent="0.45">
      <c r="L421" s="158"/>
      <c r="AF421" s="5"/>
    </row>
    <row r="422" spans="12:32" ht="23.4" x14ac:dyDescent="0.45">
      <c r="L422" s="158"/>
      <c r="AF422" s="5"/>
    </row>
    <row r="423" spans="12:32" ht="23.4" x14ac:dyDescent="0.45">
      <c r="L423" s="158"/>
      <c r="AF423" s="5"/>
    </row>
    <row r="424" spans="12:32" ht="23.4" x14ac:dyDescent="0.45">
      <c r="L424" s="158"/>
      <c r="AF424" s="5"/>
    </row>
    <row r="425" spans="12:32" ht="23.4" x14ac:dyDescent="0.45">
      <c r="L425" s="158"/>
      <c r="AF425" s="5"/>
    </row>
    <row r="426" spans="12:32" ht="23.4" x14ac:dyDescent="0.45">
      <c r="L426" s="158"/>
      <c r="AF426" s="5"/>
    </row>
    <row r="427" spans="12:32" ht="23.4" x14ac:dyDescent="0.45">
      <c r="L427" s="158"/>
      <c r="AF427" s="5"/>
    </row>
    <row r="428" spans="12:32" ht="23.4" x14ac:dyDescent="0.45">
      <c r="L428" s="158"/>
      <c r="AF428" s="5"/>
    </row>
    <row r="429" spans="12:32" ht="23.4" x14ac:dyDescent="0.45">
      <c r="L429" s="158"/>
      <c r="AF429" s="5"/>
    </row>
    <row r="430" spans="12:32" ht="23.4" x14ac:dyDescent="0.45">
      <c r="L430" s="158"/>
      <c r="AF430" s="5"/>
    </row>
    <row r="431" spans="12:32" ht="23.4" x14ac:dyDescent="0.45">
      <c r="L431" s="158"/>
      <c r="AF431" s="5"/>
    </row>
    <row r="432" spans="12:32" ht="23.4" x14ac:dyDescent="0.45">
      <c r="L432" s="158"/>
      <c r="AF432" s="5"/>
    </row>
    <row r="433" spans="12:32" ht="23.4" x14ac:dyDescent="0.45">
      <c r="L433" s="158"/>
      <c r="AF433" s="5"/>
    </row>
    <row r="434" spans="12:32" ht="23.4" x14ac:dyDescent="0.45">
      <c r="L434" s="158"/>
      <c r="AF434" s="5"/>
    </row>
    <row r="435" spans="12:32" ht="23.4" x14ac:dyDescent="0.45">
      <c r="L435" s="158"/>
      <c r="AF435" s="5"/>
    </row>
    <row r="436" spans="12:32" ht="23.4" x14ac:dyDescent="0.45">
      <c r="L436" s="158"/>
      <c r="AF436" s="5"/>
    </row>
    <row r="437" spans="12:32" ht="23.4" x14ac:dyDescent="0.45">
      <c r="L437" s="158"/>
      <c r="AF437" s="5"/>
    </row>
    <row r="438" spans="12:32" ht="23.4" x14ac:dyDescent="0.45">
      <c r="L438" s="158"/>
      <c r="AF438" s="5"/>
    </row>
    <row r="439" spans="12:32" ht="23.4" x14ac:dyDescent="0.45">
      <c r="L439" s="158"/>
      <c r="AF439" s="5"/>
    </row>
    <row r="440" spans="12:32" ht="23.4" x14ac:dyDescent="0.45">
      <c r="L440" s="158"/>
      <c r="AF440" s="5"/>
    </row>
    <row r="441" spans="12:32" ht="23.4" x14ac:dyDescent="0.45">
      <c r="L441" s="158"/>
      <c r="AF441" s="5"/>
    </row>
    <row r="442" spans="12:32" ht="23.4" x14ac:dyDescent="0.45">
      <c r="L442" s="158"/>
      <c r="AF442" s="5"/>
    </row>
    <row r="443" spans="12:32" ht="23.4" x14ac:dyDescent="0.45">
      <c r="L443" s="158"/>
      <c r="AF443" s="5"/>
    </row>
    <row r="444" spans="12:32" ht="23.4" x14ac:dyDescent="0.45">
      <c r="L444" s="158"/>
      <c r="AF444" s="5"/>
    </row>
    <row r="445" spans="12:32" ht="23.4" x14ac:dyDescent="0.45">
      <c r="L445" s="158"/>
      <c r="AF445" s="5"/>
    </row>
    <row r="446" spans="12:32" ht="23.4" x14ac:dyDescent="0.45">
      <c r="L446" s="158"/>
      <c r="AF446" s="5"/>
    </row>
    <row r="447" spans="12:32" ht="23.4" x14ac:dyDescent="0.45">
      <c r="L447" s="158"/>
      <c r="AF447" s="5"/>
    </row>
    <row r="448" spans="12:32" ht="23.4" x14ac:dyDescent="0.45">
      <c r="L448" s="158"/>
      <c r="AF448" s="5"/>
    </row>
    <row r="449" spans="12:32" ht="23.4" x14ac:dyDescent="0.45">
      <c r="L449" s="158"/>
      <c r="AF449" s="5"/>
    </row>
    <row r="450" spans="12:32" ht="23.4" x14ac:dyDescent="0.45">
      <c r="L450" s="158"/>
      <c r="AF450" s="5"/>
    </row>
    <row r="451" spans="12:32" ht="23.4" x14ac:dyDescent="0.45">
      <c r="L451" s="158"/>
      <c r="AF451" s="5"/>
    </row>
    <row r="452" spans="12:32" ht="23.4" x14ac:dyDescent="0.45">
      <c r="L452" s="158"/>
      <c r="AF452" s="5"/>
    </row>
    <row r="453" spans="12:32" ht="23.4" x14ac:dyDescent="0.45">
      <c r="L453" s="158"/>
      <c r="AF453" s="5"/>
    </row>
    <row r="454" spans="12:32" ht="23.4" x14ac:dyDescent="0.45">
      <c r="L454" s="158"/>
      <c r="AF454" s="5"/>
    </row>
    <row r="455" spans="12:32" ht="23.4" x14ac:dyDescent="0.45">
      <c r="L455" s="158"/>
      <c r="AF455" s="5"/>
    </row>
    <row r="456" spans="12:32" ht="23.4" x14ac:dyDescent="0.45">
      <c r="L456" s="158"/>
      <c r="AF456" s="5"/>
    </row>
    <row r="457" spans="12:32" ht="23.4" x14ac:dyDescent="0.45">
      <c r="L457" s="158"/>
      <c r="AF457" s="5"/>
    </row>
    <row r="458" spans="12:32" ht="23.4" x14ac:dyDescent="0.45">
      <c r="L458" s="158"/>
      <c r="AF458" s="5"/>
    </row>
    <row r="459" spans="12:32" ht="23.4" x14ac:dyDescent="0.45">
      <c r="L459" s="158"/>
      <c r="AF459" s="5"/>
    </row>
    <row r="460" spans="12:32" ht="23.4" x14ac:dyDescent="0.45">
      <c r="L460" s="158"/>
      <c r="AF460" s="5"/>
    </row>
    <row r="461" spans="12:32" ht="23.4" x14ac:dyDescent="0.45">
      <c r="L461" s="158"/>
      <c r="AF461" s="5"/>
    </row>
    <row r="462" spans="12:32" ht="23.4" x14ac:dyDescent="0.45">
      <c r="L462" s="158"/>
      <c r="AF462" s="5"/>
    </row>
    <row r="463" spans="12:32" ht="23.4" x14ac:dyDescent="0.45">
      <c r="L463" s="158"/>
      <c r="AF463" s="5"/>
    </row>
    <row r="464" spans="12:32" ht="23.4" x14ac:dyDescent="0.45">
      <c r="L464" s="158"/>
      <c r="AF464" s="5"/>
    </row>
    <row r="465" spans="12:32" ht="23.4" x14ac:dyDescent="0.45">
      <c r="L465" s="158"/>
      <c r="AF465" s="5"/>
    </row>
    <row r="466" spans="12:32" ht="23.4" x14ac:dyDescent="0.45">
      <c r="L466" s="158"/>
      <c r="AF466" s="5"/>
    </row>
    <row r="467" spans="12:32" ht="23.4" x14ac:dyDescent="0.45">
      <c r="L467" s="158"/>
      <c r="AF467" s="5"/>
    </row>
    <row r="468" spans="12:32" ht="23.4" x14ac:dyDescent="0.45">
      <c r="L468" s="158"/>
      <c r="AF468" s="5"/>
    </row>
    <row r="469" spans="12:32" ht="23.4" x14ac:dyDescent="0.45">
      <c r="L469" s="158"/>
      <c r="AF469" s="5"/>
    </row>
    <row r="470" spans="12:32" ht="23.4" x14ac:dyDescent="0.45">
      <c r="L470" s="158"/>
      <c r="AF470" s="5"/>
    </row>
    <row r="471" spans="12:32" ht="23.4" x14ac:dyDescent="0.45">
      <c r="L471" s="158"/>
      <c r="AF471" s="5"/>
    </row>
    <row r="472" spans="12:32" ht="23.4" x14ac:dyDescent="0.45">
      <c r="L472" s="158"/>
      <c r="AF472" s="5"/>
    </row>
    <row r="473" spans="12:32" ht="23.4" x14ac:dyDescent="0.45">
      <c r="L473" s="158"/>
      <c r="AF473" s="5"/>
    </row>
    <row r="474" spans="12:32" ht="23.4" x14ac:dyDescent="0.45">
      <c r="L474" s="158"/>
      <c r="AF474" s="5"/>
    </row>
    <row r="475" spans="12:32" ht="23.4" x14ac:dyDescent="0.45">
      <c r="L475" s="158"/>
      <c r="AF475" s="5"/>
    </row>
    <row r="476" spans="12:32" ht="23.4" x14ac:dyDescent="0.45">
      <c r="L476" s="158"/>
      <c r="AF476" s="5"/>
    </row>
    <row r="477" spans="12:32" ht="23.4" x14ac:dyDescent="0.45">
      <c r="L477" s="158"/>
      <c r="AF477" s="5"/>
    </row>
    <row r="478" spans="12:32" ht="23.4" x14ac:dyDescent="0.45">
      <c r="L478" s="158"/>
      <c r="AF478" s="5"/>
    </row>
    <row r="479" spans="12:32" ht="23.4" x14ac:dyDescent="0.45">
      <c r="L479" s="158"/>
      <c r="AF479" s="5"/>
    </row>
    <row r="480" spans="12:32" ht="23.4" x14ac:dyDescent="0.45">
      <c r="L480" s="158"/>
      <c r="AF480" s="5"/>
    </row>
    <row r="481" spans="12:32" ht="23.4" x14ac:dyDescent="0.45">
      <c r="L481" s="158"/>
      <c r="AF481" s="5"/>
    </row>
    <row r="482" spans="12:32" ht="23.4" x14ac:dyDescent="0.45">
      <c r="L482" s="158"/>
      <c r="AF482" s="5"/>
    </row>
    <row r="483" spans="12:32" ht="23.4" x14ac:dyDescent="0.45">
      <c r="L483" s="158"/>
      <c r="AF483" s="5"/>
    </row>
    <row r="484" spans="12:32" ht="23.4" x14ac:dyDescent="0.45">
      <c r="L484" s="158"/>
      <c r="AF484" s="5"/>
    </row>
    <row r="485" spans="12:32" ht="23.4" x14ac:dyDescent="0.45">
      <c r="L485" s="158"/>
      <c r="AF485" s="5"/>
    </row>
    <row r="486" spans="12:32" ht="23.4" x14ac:dyDescent="0.45">
      <c r="L486" s="158"/>
      <c r="AF486" s="5"/>
    </row>
    <row r="487" spans="12:32" ht="23.4" x14ac:dyDescent="0.45">
      <c r="L487" s="158"/>
      <c r="AF487" s="5"/>
    </row>
    <row r="488" spans="12:32" ht="23.4" x14ac:dyDescent="0.45">
      <c r="L488" s="158"/>
      <c r="AF488" s="5"/>
    </row>
    <row r="489" spans="12:32" ht="23.4" x14ac:dyDescent="0.45">
      <c r="L489" s="158"/>
      <c r="AF489" s="5"/>
    </row>
    <row r="490" spans="12:32" ht="23.4" x14ac:dyDescent="0.45">
      <c r="L490" s="158"/>
      <c r="AF490" s="5"/>
    </row>
    <row r="491" spans="12:32" ht="23.4" x14ac:dyDescent="0.45">
      <c r="L491" s="158"/>
      <c r="AF491" s="5"/>
    </row>
    <row r="492" spans="12:32" ht="23.4" x14ac:dyDescent="0.45">
      <c r="L492" s="158"/>
      <c r="AF492" s="5"/>
    </row>
    <row r="493" spans="12:32" ht="23.4" x14ac:dyDescent="0.45">
      <c r="L493" s="158"/>
      <c r="AF493" s="5"/>
    </row>
    <row r="494" spans="12:32" ht="23.4" x14ac:dyDescent="0.45">
      <c r="L494" s="158"/>
      <c r="AF494" s="5"/>
    </row>
    <row r="495" spans="12:32" ht="23.4" x14ac:dyDescent="0.45">
      <c r="L495" s="158"/>
      <c r="AF495" s="5"/>
    </row>
    <row r="496" spans="12:32" ht="23.4" x14ac:dyDescent="0.45">
      <c r="L496" s="158"/>
      <c r="AF496" s="5"/>
    </row>
    <row r="497" spans="12:32" ht="23.4" x14ac:dyDescent="0.45">
      <c r="L497" s="158"/>
      <c r="AF497" s="5"/>
    </row>
    <row r="498" spans="12:32" ht="23.4" x14ac:dyDescent="0.45">
      <c r="L498" s="158"/>
      <c r="AF498" s="5"/>
    </row>
    <row r="499" spans="12:32" ht="23.4" x14ac:dyDescent="0.45">
      <c r="L499" s="158"/>
      <c r="AF499" s="5"/>
    </row>
    <row r="500" spans="12:32" ht="23.4" x14ac:dyDescent="0.45">
      <c r="L500" s="158"/>
      <c r="AF500" s="5"/>
    </row>
    <row r="501" spans="12:32" ht="23.4" x14ac:dyDescent="0.45">
      <c r="L501" s="158"/>
      <c r="AF501" s="5"/>
    </row>
    <row r="502" spans="12:32" ht="23.4" x14ac:dyDescent="0.45">
      <c r="L502" s="158"/>
      <c r="AF502" s="5"/>
    </row>
    <row r="503" spans="12:32" ht="23.4" x14ac:dyDescent="0.45">
      <c r="L503" s="158"/>
      <c r="AF503" s="5"/>
    </row>
    <row r="504" spans="12:32" ht="23.4" x14ac:dyDescent="0.45">
      <c r="L504" s="158"/>
      <c r="AF504" s="5"/>
    </row>
    <row r="505" spans="12:32" ht="23.4" x14ac:dyDescent="0.45">
      <c r="L505" s="158"/>
      <c r="AF505" s="5"/>
    </row>
    <row r="506" spans="12:32" ht="23.4" x14ac:dyDescent="0.45">
      <c r="L506" s="158"/>
      <c r="AF506" s="5"/>
    </row>
    <row r="507" spans="12:32" ht="23.4" x14ac:dyDescent="0.45">
      <c r="L507" s="158"/>
      <c r="AF507" s="5"/>
    </row>
    <row r="508" spans="12:32" ht="23.4" x14ac:dyDescent="0.45">
      <c r="L508" s="158"/>
      <c r="AF508" s="5"/>
    </row>
    <row r="509" spans="12:32" ht="23.4" x14ac:dyDescent="0.45">
      <c r="L509" s="158"/>
      <c r="AF509" s="5"/>
    </row>
    <row r="510" spans="12:32" ht="23.4" x14ac:dyDescent="0.45">
      <c r="L510" s="158"/>
      <c r="AF510" s="5"/>
    </row>
    <row r="511" spans="12:32" ht="23.4" x14ac:dyDescent="0.45">
      <c r="L511" s="158"/>
      <c r="AF511" s="5"/>
    </row>
    <row r="512" spans="12:32" ht="23.4" x14ac:dyDescent="0.45">
      <c r="L512" s="158"/>
      <c r="AF512" s="5"/>
    </row>
    <row r="513" spans="12:32" ht="23.4" x14ac:dyDescent="0.45">
      <c r="L513" s="158"/>
      <c r="AF513" s="5"/>
    </row>
    <row r="514" spans="12:32" ht="23.4" x14ac:dyDescent="0.45">
      <c r="L514" s="158"/>
      <c r="AF514" s="5"/>
    </row>
    <row r="515" spans="12:32" ht="23.4" x14ac:dyDescent="0.45">
      <c r="L515" s="158"/>
      <c r="AF515" s="5"/>
    </row>
    <row r="516" spans="12:32" ht="23.4" x14ac:dyDescent="0.45">
      <c r="L516" s="158"/>
      <c r="AF516" s="5"/>
    </row>
    <row r="517" spans="12:32" ht="23.4" x14ac:dyDescent="0.45">
      <c r="L517" s="158"/>
      <c r="AF517" s="5"/>
    </row>
    <row r="518" spans="12:32" ht="23.4" x14ac:dyDescent="0.45">
      <c r="L518" s="158"/>
      <c r="AF518" s="5"/>
    </row>
    <row r="519" spans="12:32" ht="23.4" x14ac:dyDescent="0.45">
      <c r="L519" s="158"/>
      <c r="AF519" s="5"/>
    </row>
    <row r="520" spans="12:32" ht="23.4" x14ac:dyDescent="0.45">
      <c r="L520" s="158"/>
      <c r="AF520" s="5"/>
    </row>
    <row r="521" spans="12:32" ht="23.4" x14ac:dyDescent="0.45">
      <c r="L521" s="158"/>
      <c r="AF521" s="5"/>
    </row>
    <row r="522" spans="12:32" ht="23.4" x14ac:dyDescent="0.45">
      <c r="L522" s="158"/>
      <c r="AF522" s="5"/>
    </row>
    <row r="523" spans="12:32" ht="23.4" x14ac:dyDescent="0.45">
      <c r="L523" s="158"/>
      <c r="AF523" s="5"/>
    </row>
    <row r="524" spans="12:32" ht="23.4" x14ac:dyDescent="0.45">
      <c r="L524" s="158"/>
      <c r="AF524" s="5"/>
    </row>
    <row r="525" spans="12:32" ht="23.4" x14ac:dyDescent="0.45">
      <c r="L525" s="158"/>
      <c r="AF525" s="5"/>
    </row>
    <row r="526" spans="12:32" ht="23.4" x14ac:dyDescent="0.45">
      <c r="L526" s="158"/>
      <c r="AF526" s="5"/>
    </row>
    <row r="527" spans="12:32" ht="23.4" x14ac:dyDescent="0.45">
      <c r="L527" s="158"/>
      <c r="AF527" s="5"/>
    </row>
    <row r="528" spans="12:32" ht="23.4" x14ac:dyDescent="0.45">
      <c r="L528" s="158"/>
      <c r="AF528" s="5"/>
    </row>
    <row r="529" spans="12:32" ht="23.4" x14ac:dyDescent="0.45">
      <c r="L529" s="158"/>
      <c r="AF529" s="5"/>
    </row>
    <row r="530" spans="12:32" ht="23.4" x14ac:dyDescent="0.45">
      <c r="L530" s="158"/>
      <c r="AF530" s="5"/>
    </row>
    <row r="531" spans="12:32" ht="23.4" x14ac:dyDescent="0.45">
      <c r="L531" s="158"/>
      <c r="AF531" s="5"/>
    </row>
    <row r="532" spans="12:32" ht="23.4" x14ac:dyDescent="0.45">
      <c r="L532" s="158"/>
      <c r="AF532" s="5"/>
    </row>
    <row r="533" spans="12:32" ht="23.4" x14ac:dyDescent="0.45">
      <c r="L533" s="158"/>
      <c r="AF533" s="5"/>
    </row>
    <row r="534" spans="12:32" ht="23.4" x14ac:dyDescent="0.45">
      <c r="L534" s="158"/>
      <c r="AF534" s="5"/>
    </row>
    <row r="535" spans="12:32" ht="23.4" x14ac:dyDescent="0.45">
      <c r="L535" s="158"/>
      <c r="AF535" s="5"/>
    </row>
    <row r="536" spans="12:32" ht="23.4" x14ac:dyDescent="0.45">
      <c r="L536" s="158"/>
      <c r="AF536" s="5"/>
    </row>
    <row r="537" spans="12:32" ht="23.4" x14ac:dyDescent="0.45">
      <c r="L537" s="158"/>
      <c r="AF537" s="5"/>
    </row>
    <row r="538" spans="12:32" ht="23.4" x14ac:dyDescent="0.45">
      <c r="L538" s="158"/>
      <c r="AF538" s="5"/>
    </row>
    <row r="539" spans="12:32" ht="23.4" x14ac:dyDescent="0.45">
      <c r="L539" s="158"/>
      <c r="AF539" s="5"/>
    </row>
    <row r="540" spans="12:32" ht="23.4" x14ac:dyDescent="0.45">
      <c r="L540" s="158"/>
      <c r="AF540" s="5"/>
    </row>
    <row r="541" spans="12:32" ht="23.4" x14ac:dyDescent="0.45">
      <c r="L541" s="158"/>
      <c r="AF541" s="5"/>
    </row>
    <row r="542" spans="12:32" ht="23.4" x14ac:dyDescent="0.45">
      <c r="L542" s="158"/>
      <c r="AF542" s="5"/>
    </row>
    <row r="543" spans="12:32" ht="23.4" x14ac:dyDescent="0.45">
      <c r="L543" s="158"/>
      <c r="AF543" s="5"/>
    </row>
    <row r="544" spans="12:32" ht="23.4" x14ac:dyDescent="0.45">
      <c r="L544" s="158"/>
      <c r="AF544" s="5"/>
    </row>
    <row r="545" spans="12:32" ht="23.4" x14ac:dyDescent="0.45">
      <c r="L545" s="158"/>
      <c r="AF545" s="5"/>
    </row>
    <row r="546" spans="12:32" ht="23.4" x14ac:dyDescent="0.45">
      <c r="L546" s="158"/>
      <c r="AF546" s="5"/>
    </row>
    <row r="547" spans="12:32" ht="23.4" x14ac:dyDescent="0.45">
      <c r="L547" s="158"/>
      <c r="AF547" s="5"/>
    </row>
    <row r="548" spans="12:32" ht="23.4" x14ac:dyDescent="0.45">
      <c r="L548" s="158"/>
      <c r="AF548" s="5"/>
    </row>
    <row r="549" spans="12:32" ht="23.4" x14ac:dyDescent="0.45">
      <c r="L549" s="158"/>
      <c r="AF549" s="5"/>
    </row>
    <row r="550" spans="12:32" ht="23.4" x14ac:dyDescent="0.45">
      <c r="L550" s="158"/>
      <c r="AF550" s="5"/>
    </row>
    <row r="551" spans="12:32" ht="23.4" x14ac:dyDescent="0.45">
      <c r="L551" s="158"/>
      <c r="AF551" s="5"/>
    </row>
    <row r="552" spans="12:32" ht="23.4" x14ac:dyDescent="0.45">
      <c r="L552" s="158"/>
      <c r="AF552" s="5"/>
    </row>
    <row r="553" spans="12:32" ht="23.4" x14ac:dyDescent="0.45">
      <c r="L553" s="158"/>
      <c r="AF553" s="5"/>
    </row>
    <row r="554" spans="12:32" ht="23.4" x14ac:dyDescent="0.45">
      <c r="L554" s="158"/>
      <c r="AF554" s="5"/>
    </row>
    <row r="555" spans="12:32" ht="23.4" x14ac:dyDescent="0.45">
      <c r="L555" s="158"/>
      <c r="AF555" s="5"/>
    </row>
    <row r="556" spans="12:32" ht="23.4" x14ac:dyDescent="0.45">
      <c r="L556" s="158"/>
      <c r="AF556" s="5"/>
    </row>
    <row r="557" spans="12:32" ht="23.4" x14ac:dyDescent="0.45">
      <c r="L557" s="158"/>
      <c r="AF557" s="5"/>
    </row>
    <row r="558" spans="12:32" ht="23.4" x14ac:dyDescent="0.45">
      <c r="L558" s="158"/>
      <c r="AF558" s="5"/>
    </row>
    <row r="559" spans="12:32" ht="23.4" x14ac:dyDescent="0.45">
      <c r="L559" s="158"/>
      <c r="AF559" s="5"/>
    </row>
    <row r="560" spans="12:32" ht="23.4" x14ac:dyDescent="0.45">
      <c r="L560" s="158"/>
      <c r="AF560" s="5"/>
    </row>
    <row r="561" spans="12:32" ht="23.4" x14ac:dyDescent="0.45">
      <c r="L561" s="158"/>
      <c r="AF561" s="5"/>
    </row>
    <row r="562" spans="12:32" ht="23.4" x14ac:dyDescent="0.45">
      <c r="L562" s="158"/>
      <c r="AF562" s="5"/>
    </row>
    <row r="563" spans="12:32" ht="23.4" x14ac:dyDescent="0.45">
      <c r="L563" s="158"/>
      <c r="AF563" s="5"/>
    </row>
    <row r="564" spans="12:32" ht="23.4" x14ac:dyDescent="0.45">
      <c r="L564" s="158"/>
      <c r="AF564" s="5"/>
    </row>
    <row r="565" spans="12:32" ht="23.4" x14ac:dyDescent="0.45">
      <c r="L565" s="158"/>
      <c r="AF565" s="5"/>
    </row>
    <row r="566" spans="12:32" ht="23.4" x14ac:dyDescent="0.45">
      <c r="L566" s="158"/>
      <c r="AF566" s="5"/>
    </row>
    <row r="567" spans="12:32" ht="23.4" x14ac:dyDescent="0.45">
      <c r="L567" s="158"/>
      <c r="AF567" s="5"/>
    </row>
    <row r="568" spans="12:32" ht="23.4" x14ac:dyDescent="0.45">
      <c r="L568" s="158"/>
      <c r="AF568" s="5"/>
    </row>
    <row r="569" spans="12:32" ht="23.4" x14ac:dyDescent="0.45">
      <c r="L569" s="158"/>
      <c r="AF569" s="5"/>
    </row>
    <row r="570" spans="12:32" ht="23.4" x14ac:dyDescent="0.45">
      <c r="L570" s="158"/>
      <c r="AF570" s="5"/>
    </row>
    <row r="571" spans="12:32" ht="23.4" x14ac:dyDescent="0.45">
      <c r="L571" s="158"/>
      <c r="AF571" s="5"/>
    </row>
    <row r="572" spans="12:32" ht="23.4" x14ac:dyDescent="0.45">
      <c r="L572" s="158"/>
      <c r="AF572" s="5"/>
    </row>
    <row r="573" spans="12:32" ht="23.4" x14ac:dyDescent="0.45">
      <c r="L573" s="158"/>
      <c r="AF573" s="5"/>
    </row>
    <row r="574" spans="12:32" ht="23.4" x14ac:dyDescent="0.45">
      <c r="L574" s="158"/>
      <c r="AF574" s="5"/>
    </row>
    <row r="575" spans="12:32" ht="23.4" x14ac:dyDescent="0.45">
      <c r="L575" s="158"/>
      <c r="AF575" s="5"/>
    </row>
    <row r="576" spans="12:32" ht="23.4" x14ac:dyDescent="0.45">
      <c r="L576" s="158"/>
      <c r="AF576" s="5"/>
    </row>
    <row r="577" spans="12:32" ht="23.4" x14ac:dyDescent="0.45">
      <c r="L577" s="158"/>
      <c r="AF577" s="5"/>
    </row>
    <row r="578" spans="12:32" ht="23.4" x14ac:dyDescent="0.45">
      <c r="L578" s="158"/>
      <c r="AF578" s="5"/>
    </row>
    <row r="579" spans="12:32" ht="23.4" x14ac:dyDescent="0.45">
      <c r="L579" s="158"/>
      <c r="AF579" s="5"/>
    </row>
    <row r="580" spans="12:32" ht="23.4" x14ac:dyDescent="0.45">
      <c r="L580" s="158"/>
      <c r="AF580" s="5"/>
    </row>
    <row r="581" spans="12:32" ht="23.4" x14ac:dyDescent="0.45">
      <c r="L581" s="158"/>
      <c r="AF581" s="5"/>
    </row>
    <row r="582" spans="12:32" ht="23.4" x14ac:dyDescent="0.45">
      <c r="L582" s="158"/>
      <c r="AF582" s="5"/>
    </row>
    <row r="583" spans="12:32" ht="23.4" x14ac:dyDescent="0.45">
      <c r="L583" s="158"/>
      <c r="AF583" s="5"/>
    </row>
    <row r="584" spans="12:32" ht="23.4" x14ac:dyDescent="0.45">
      <c r="L584" s="158"/>
      <c r="AF584" s="5"/>
    </row>
    <row r="585" spans="12:32" ht="23.4" x14ac:dyDescent="0.45">
      <c r="L585" s="158"/>
      <c r="AF585" s="5"/>
    </row>
    <row r="586" spans="12:32" ht="23.4" x14ac:dyDescent="0.45">
      <c r="L586" s="158"/>
      <c r="AF586" s="5"/>
    </row>
    <row r="587" spans="12:32" ht="23.4" x14ac:dyDescent="0.45">
      <c r="L587" s="158"/>
      <c r="AF587" s="5"/>
    </row>
    <row r="588" spans="12:32" ht="23.4" x14ac:dyDescent="0.45">
      <c r="L588" s="158"/>
      <c r="AF588" s="5"/>
    </row>
    <row r="589" spans="12:32" ht="23.4" x14ac:dyDescent="0.45">
      <c r="L589" s="158"/>
      <c r="AF589" s="5"/>
    </row>
    <row r="590" spans="12:32" ht="23.4" x14ac:dyDescent="0.45">
      <c r="L590" s="158"/>
      <c r="AF590" s="5"/>
    </row>
    <row r="591" spans="12:32" ht="23.4" x14ac:dyDescent="0.45">
      <c r="L591" s="158"/>
      <c r="AF591" s="5"/>
    </row>
    <row r="592" spans="12:32" ht="23.4" x14ac:dyDescent="0.45">
      <c r="L592" s="158"/>
      <c r="AF592" s="5"/>
    </row>
    <row r="593" spans="12:32" ht="23.4" x14ac:dyDescent="0.45">
      <c r="L593" s="158"/>
      <c r="AF593" s="5"/>
    </row>
    <row r="594" spans="12:32" ht="23.4" x14ac:dyDescent="0.45">
      <c r="L594" s="158"/>
      <c r="AF594" s="5"/>
    </row>
    <row r="595" spans="12:32" ht="23.4" x14ac:dyDescent="0.45">
      <c r="L595" s="158"/>
      <c r="AF595" s="5"/>
    </row>
    <row r="596" spans="12:32" ht="23.4" x14ac:dyDescent="0.45">
      <c r="L596" s="158"/>
      <c r="AF596" s="5"/>
    </row>
    <row r="597" spans="12:32" ht="23.4" x14ac:dyDescent="0.45">
      <c r="L597" s="158"/>
      <c r="AF597" s="5"/>
    </row>
    <row r="598" spans="12:32" ht="23.4" x14ac:dyDescent="0.45">
      <c r="L598" s="158"/>
      <c r="AF598" s="5"/>
    </row>
    <row r="599" spans="12:32" ht="23.4" x14ac:dyDescent="0.45">
      <c r="L599" s="158"/>
      <c r="AF599" s="5"/>
    </row>
    <row r="600" spans="12:32" ht="23.4" x14ac:dyDescent="0.45">
      <c r="L600" s="158"/>
      <c r="AF600" s="5"/>
    </row>
    <row r="601" spans="12:32" ht="23.4" x14ac:dyDescent="0.45">
      <c r="L601" s="158"/>
      <c r="AF601" s="5"/>
    </row>
    <row r="602" spans="12:32" ht="23.4" x14ac:dyDescent="0.45">
      <c r="L602" s="158"/>
      <c r="AF602" s="5"/>
    </row>
    <row r="603" spans="12:32" ht="23.4" x14ac:dyDescent="0.45">
      <c r="L603" s="158"/>
      <c r="AF603" s="5"/>
    </row>
    <row r="604" spans="12:32" ht="23.4" x14ac:dyDescent="0.45">
      <c r="L604" s="158"/>
      <c r="AF604" s="5"/>
    </row>
    <row r="605" spans="12:32" ht="23.4" x14ac:dyDescent="0.45">
      <c r="L605" s="158"/>
      <c r="AF605" s="5"/>
    </row>
    <row r="606" spans="12:32" ht="23.4" x14ac:dyDescent="0.45">
      <c r="L606" s="158"/>
      <c r="AF606" s="5"/>
    </row>
    <row r="607" spans="12:32" ht="23.4" x14ac:dyDescent="0.45">
      <c r="L607" s="158"/>
      <c r="AF607" s="5"/>
    </row>
    <row r="608" spans="12:32" ht="23.4" x14ac:dyDescent="0.45">
      <c r="L608" s="158"/>
      <c r="AF608" s="5"/>
    </row>
    <row r="609" spans="12:32" ht="23.4" x14ac:dyDescent="0.45">
      <c r="L609" s="158"/>
      <c r="AF609" s="5"/>
    </row>
    <row r="610" spans="12:32" ht="23.4" x14ac:dyDescent="0.45">
      <c r="L610" s="158"/>
      <c r="AF610" s="5"/>
    </row>
    <row r="611" spans="12:32" ht="23.4" x14ac:dyDescent="0.45">
      <c r="L611" s="158"/>
      <c r="AF611" s="5"/>
    </row>
  </sheetData>
  <mergeCells count="35">
    <mergeCell ref="A69:A70"/>
    <mergeCell ref="A71:A72"/>
    <mergeCell ref="A57:A58"/>
    <mergeCell ref="A59:A60"/>
    <mergeCell ref="A61:A62"/>
    <mergeCell ref="A63:A64"/>
    <mergeCell ref="A65:A66"/>
    <mergeCell ref="A67:A68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G2:O2"/>
    <mergeCell ref="Y8:AE8"/>
    <mergeCell ref="A13:G13"/>
    <mergeCell ref="A14:G14"/>
    <mergeCell ref="A15:G15"/>
    <mergeCell ref="A16:B16"/>
    <mergeCell ref="C16:P16"/>
    <mergeCell ref="Q16:AD16"/>
    <mergeCell ref="AE16:AF16"/>
  </mergeCells>
  <pageMargins left="0" right="0" top="0" bottom="0" header="0" footer="0"/>
  <pageSetup paperSize="9" scale="30" orientation="landscape" r:id="rId1"/>
  <rowBreaks count="1" manualBreakCount="1">
    <brk id="1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04.04</vt:lpstr>
      <vt:lpstr>'04.04'!Область_печати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2022-12-12T05:05:01Z</cp:lastPrinted>
  <dcterms:created xsi:type="dcterms:W3CDTF">2015-06-05T18:19:34Z</dcterms:created>
  <dcterms:modified xsi:type="dcterms:W3CDTF">2023-03-31T11:02:02Z</dcterms:modified>
</cp:coreProperties>
</file>